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C8AE75C5-AC97-415A-B526-FDEE94A441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E189" i="1"/>
  <c r="E82" i="1"/>
  <c r="E87" i="1"/>
  <c r="E101" i="1"/>
  <c r="E109" i="1"/>
  <c r="E114" i="1"/>
  <c r="E127" i="1"/>
  <c r="E137" i="1"/>
  <c r="E147" i="1"/>
  <c r="E153" i="1"/>
  <c r="E159" i="1"/>
  <c r="E75" i="1"/>
  <c r="E69" i="1"/>
  <c r="E63" i="1"/>
  <c r="E59" i="1"/>
  <c r="E41" i="1"/>
  <c r="E36" i="1"/>
  <c r="E23" i="1"/>
  <c r="E15" i="1"/>
  <c r="E12" i="1"/>
  <c r="E190" i="1" l="1"/>
</calcChain>
</file>

<file path=xl/sharedStrings.xml><?xml version="1.0" encoding="utf-8"?>
<sst xmlns="http://schemas.openxmlformats.org/spreadsheetml/2006/main" count="536" uniqueCount="111">
  <si>
    <t>Iznos</t>
  </si>
  <si>
    <t>Naziv primatelja</t>
  </si>
  <si>
    <t>OIB primatelja</t>
  </si>
  <si>
    <t>Sjedište primatelja</t>
  </si>
  <si>
    <t>Vrsta rashoda i izdatka</t>
  </si>
  <si>
    <t>OIB:</t>
  </si>
  <si>
    <t xml:space="preserve">3211 | Službena putovanja </t>
  </si>
  <si>
    <t>ALFA d.d.</t>
  </si>
  <si>
    <t xml:space="preserve">10 000 ZAGREB                                     </t>
  </si>
  <si>
    <t>3722 | Naknade građanima i kućanstvima u naravi</t>
  </si>
  <si>
    <t>AURUM NEXUS d.o.o.</t>
  </si>
  <si>
    <t>10 000 ZAGREB</t>
  </si>
  <si>
    <t>3232 | Usluge tekućeg i investicijskog održavanja</t>
  </si>
  <si>
    <t>CROATIA POLIKLINIKA</t>
  </si>
  <si>
    <t xml:space="preserve">3236 | Zdravstvene i veterinarske usluge </t>
  </si>
  <si>
    <t>GLAS KONCILA</t>
  </si>
  <si>
    <t xml:space="preserve">10 001 ZAGREB                                     </t>
  </si>
  <si>
    <t>3221 | Uredski materijal i ostali materijalni rashodi</t>
  </si>
  <si>
    <t>KONZUM plus d.o.o.</t>
  </si>
  <si>
    <t>3222 | Materijal i sirovine</t>
  </si>
  <si>
    <t>KUDELIĆ d.o.o.</t>
  </si>
  <si>
    <t xml:space="preserve">10 381 BEDENICA                                   </t>
  </si>
  <si>
    <t>LEXPERA d.o.o.</t>
  </si>
  <si>
    <t>3238 | Računalne usluge</t>
  </si>
  <si>
    <t>MAKROMIKRO GRUPA d.o.o.</t>
  </si>
  <si>
    <t>10 010 ZAGREB</t>
  </si>
  <si>
    <t>MERIDIJANI</t>
  </si>
  <si>
    <t xml:space="preserve">10 430 SAMOBOR                                    </t>
  </si>
  <si>
    <t>MTD PAPIRUS</t>
  </si>
  <si>
    <t>10 380 SVETI IVAN ZELINA</t>
  </si>
  <si>
    <t>PODRAVKA PREHRAMBENA INDUSTRIJA d.d.</t>
  </si>
  <si>
    <t xml:space="preserve">48 000 KOPRIVNICA                                 </t>
  </si>
  <si>
    <t>PROFIL KLETT d.o.o.</t>
  </si>
  <si>
    <t>SINTEKO d.o.o.</t>
  </si>
  <si>
    <t>ŠKOLSKA KNJIGA d.d.</t>
  </si>
  <si>
    <t>USTANOVA ZA ZDRAVSTVENU SKRB FINDRI-GUŠTEK</t>
  </si>
  <si>
    <t>10 360 SESVETE</t>
  </si>
  <si>
    <t>VINDIJA d.d.-MLIJEČNI DIO I SOKOVI</t>
  </si>
  <si>
    <t>VARAŽDIN</t>
  </si>
  <si>
    <t>ZAVOD ZA JAVNO ZDRAVSTVO ZAGREBAČKE ŽUPANIJE</t>
  </si>
  <si>
    <t xml:space="preserve">10290 ZAPREŠIĆ                                    </t>
  </si>
  <si>
    <t>ZAPOSLENICIMA ŠKOLE</t>
  </si>
  <si>
    <t>3111 | Plaće za redovni rad</t>
  </si>
  <si>
    <t>3113 | Plaće za prekovremeni rad</t>
  </si>
  <si>
    <t>3212 | Naknade za prijevoz, za rad na terenu i odvojeni život</t>
  </si>
  <si>
    <t xml:space="preserve">ZAGREBAČKA BANKA d.d.                                                                               </t>
  </si>
  <si>
    <t>A1 HRVATSKA d.o.o.</t>
  </si>
  <si>
    <t>Antra Store d.o.o.</t>
  </si>
  <si>
    <t>10370 Brckovljani</t>
  </si>
  <si>
    <t>FINA FINANCIJSKA AGENCIJA</t>
  </si>
  <si>
    <t>HT-HRVATSKE TELEKOMUNIKACIJE d.d.</t>
  </si>
  <si>
    <t>VE KRA d.o.o.</t>
  </si>
  <si>
    <t xml:space="preserve">10 380 SVETI IVAN ZELINA                          </t>
  </si>
  <si>
    <t xml:space="preserve">3224 | Materijal i dijelovi za tekuće i investicijsko održavanje </t>
  </si>
  <si>
    <t>VODOOPSKRBA I ODVODNJA  ZAGREBAČKE ŽUPANIJEd.o.o.</t>
  </si>
  <si>
    <t>3234 | Komunalne usluge</t>
  </si>
  <si>
    <t xml:space="preserve">ZELINSKE KOMUNALIJE d.o.o. </t>
  </si>
  <si>
    <t>BASTALEC KLAONICA I PRERADA PERADI</t>
  </si>
  <si>
    <t>10 382 DONJA ZELINA</t>
  </si>
  <si>
    <t>CONCOLOR d.o.o.</t>
  </si>
  <si>
    <t>10 360 SESVETE-ZAGREB</t>
  </si>
  <si>
    <t>IVAN KALINSKI</t>
  </si>
  <si>
    <t>PEKARNA KRALJ</t>
  </si>
  <si>
    <t>R-GLOBAL d.o.o.</t>
  </si>
  <si>
    <t>3235 | Zakupnine i najamnine</t>
  </si>
  <si>
    <t>SUSTAVI ZAGOREC</t>
  </si>
  <si>
    <t>TEHNOINVEST ZAGREB d.o.o.</t>
  </si>
  <si>
    <t>TEHNO-ZAGREB d.o.o.</t>
  </si>
  <si>
    <t>10 000 Zagreb</t>
  </si>
  <si>
    <t>VINDIJA d.d.-MESNI DIO</t>
  </si>
  <si>
    <t xml:space="preserve">42 000 VARAŽDIN                                   </t>
  </si>
  <si>
    <t>VIVA info</t>
  </si>
  <si>
    <t>VOĆARNA "CRVENA JABUKA"</t>
  </si>
  <si>
    <t>ALKA SCRIPT d.o.o.</t>
  </si>
  <si>
    <t>NARODNE NOVINE d.d.</t>
  </si>
  <si>
    <t>HEP PLIN D.O.O.</t>
  </si>
  <si>
    <t>31000 OSIJEK</t>
  </si>
  <si>
    <t>3223 | Energija</t>
  </si>
  <si>
    <t>HRVATSKA POŠTA</t>
  </si>
  <si>
    <t>3231 | Usluge telefona, pošte i prijevoza</t>
  </si>
  <si>
    <t>INSTALATERKO d.o.o.</t>
  </si>
  <si>
    <t>LJEKARNA ZUBOVIĆ</t>
  </si>
  <si>
    <t xml:space="preserve">42 220 NOVI MAROF                                 </t>
  </si>
  <si>
    <t>PEVEX d.d.</t>
  </si>
  <si>
    <t>43 000 BJELOVAR</t>
  </si>
  <si>
    <t>VIZOR d.o.o.</t>
  </si>
  <si>
    <t>42000 Varaždin</t>
  </si>
  <si>
    <t xml:space="preserve">3237 | Intelektualne i osobne usluge </t>
  </si>
  <si>
    <t>ARTPRINT obrt za tiskarske i grafičke usluge</t>
  </si>
  <si>
    <t>10380 Sveti Ivan Zelina</t>
  </si>
  <si>
    <t xml:space="preserve">3299 | Ostali nespomenuti rashodi poslovanja </t>
  </si>
  <si>
    <t>FUNDARE d.o.o.</t>
  </si>
  <si>
    <t>10 370 DUGO SELO</t>
  </si>
  <si>
    <t xml:space="preserve">3121 | Ostali rashodi za zaposlene </t>
  </si>
  <si>
    <t>SREĆKO TOURS d.o.o.</t>
  </si>
  <si>
    <t>10 340 VRBOVEC</t>
  </si>
  <si>
    <t>MARODI d.o.o.</t>
  </si>
  <si>
    <t>40305 Nedelišće</t>
  </si>
  <si>
    <t>3214 | Ostale naknade troškova zaposlenima</t>
  </si>
  <si>
    <t>SVEUKUPNO</t>
  </si>
  <si>
    <t>3114 | Plaće za posebne uvjete rada</t>
  </si>
  <si>
    <t>3132 | Doprinosi za obvezno zdravstveno osiguranje</t>
  </si>
  <si>
    <t xml:space="preserve">3431 I Bankarske usluge i usluge platnog prometa </t>
  </si>
  <si>
    <t>4511 | Dodatna ulaganja na građevinskim objektima</t>
  </si>
  <si>
    <t>3231 | Usluge telefona,pošte i prijevoza</t>
  </si>
  <si>
    <t>GDPR</t>
  </si>
  <si>
    <t>OSNOVNA ŠKOLA DRAGUTINA DOMJANIĆA
Sveti Ivan Zelina</t>
  </si>
  <si>
    <r>
      <rPr>
        <sz val="11"/>
        <rFont val="Calibri"/>
        <family val="2"/>
        <scheme val="minor"/>
      </rPr>
      <t>Adresa:</t>
    </r>
    <r>
      <rPr>
        <b/>
        <sz val="1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Ivana Gundulića 2</t>
    </r>
  </si>
  <si>
    <r>
      <rPr>
        <sz val="11"/>
        <rFont val="Calibri"/>
        <family val="2"/>
        <scheme val="minor"/>
      </rPr>
      <t>Sjedište:</t>
    </r>
    <r>
      <rPr>
        <b/>
        <sz val="1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10380 Sveti Ivan Zelina</t>
    </r>
  </si>
  <si>
    <t>JAVNA OBJAVA INFORMACIJA O TROŠENJU SREDSTAVA ZA RAZDOBLJE
1.10.2024. DO 31.10.2024.</t>
  </si>
  <si>
    <t>4241 | 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</si>
</sst>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7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166" fontId="3" fillId="0" borderId="0" xfId="0" applyNumberFormat="1" applyFont="1">
      <alignment vertical="top" wrapText="1"/>
    </xf>
    <xf numFmtId="0" fontId="33" fillId="2" borderId="0" xfId="0" applyNumberFormat="1" applyFont="1" applyFill="1" applyAlignment="1">
      <alignment horizontal="center" vertical="center" wrapText="1"/>
    </xf>
    <xf numFmtId="0" fontId="34" fillId="2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0" fontId="35" fillId="2" borderId="0" xfId="0" applyNumberFormat="1" applyFont="1" applyFill="1" applyAlignment="1">
      <alignment horizontal="center" vertical="center" wrapText="1"/>
    </xf>
    <xf numFmtId="0" fontId="36" fillId="2" borderId="0" xfId="0" applyNumberFormat="1" applyFont="1" applyFill="1" applyAlignment="1">
      <alignment horizontal="center" vertical="center"/>
    </xf>
    <xf numFmtId="165" fontId="36" fillId="2" borderId="0" xfId="0" applyNumberFormat="1" applyFont="1" applyFill="1" applyAlignment="1">
      <alignment horizontal="center" vertical="center" wrapText="1"/>
    </xf>
    <xf numFmtId="165" fontId="35" fillId="2" borderId="0" xfId="0" applyNumberFormat="1" applyFont="1" applyFill="1" applyAlignment="1">
      <alignment horizontal="center" vertical="center" wrapText="1"/>
    </xf>
    <xf numFmtId="166" fontId="34" fillId="0" borderId="0" xfId="0" applyNumberFormat="1" applyFont="1" applyFill="1" applyAlignment="1">
      <alignment horizontal="center" vertical="center"/>
    </xf>
    <xf numFmtId="166" fontId="36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90" dataDxfId="14" totalsRowDxfId="13">
  <autoFilter ref="A6:E190" xr:uid="{D96E2867-778C-462C-B278-521AA53E5109}"/>
  <sortState xmlns:xlrd2="http://schemas.microsoft.com/office/spreadsheetml/2017/richdata2" ref="A7:E190">
    <sortCondition ref="A7:A190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0"/>
  <sheetViews>
    <sheetView showGridLines="0" tabSelected="1" zoomScaleNormal="100" workbookViewId="0">
      <selection activeCell="K188" sqref="K188:L188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6" ht="57.95" customHeight="1" thickBot="1" x14ac:dyDescent="0.3">
      <c r="A1" s="32" t="s">
        <v>106</v>
      </c>
      <c r="B1" s="32"/>
      <c r="C1" s="32"/>
      <c r="D1" s="32"/>
      <c r="E1" s="32"/>
      <c r="F1" s="3"/>
    </row>
    <row r="2" spans="1:6" ht="29.25" customHeight="1" thickTop="1" x14ac:dyDescent="0.25">
      <c r="A2" s="20" t="s">
        <v>107</v>
      </c>
      <c r="B2" s="7"/>
      <c r="C2" s="14" t="s">
        <v>5</v>
      </c>
      <c r="D2" s="33">
        <v>19247339828</v>
      </c>
      <c r="E2" s="33"/>
      <c r="F2" s="4"/>
    </row>
    <row r="3" spans="1:6" ht="29.25" customHeight="1" x14ac:dyDescent="0.25">
      <c r="A3" s="13" t="s">
        <v>108</v>
      </c>
      <c r="B3" s="8"/>
      <c r="C3" s="10"/>
      <c r="D3" s="11"/>
      <c r="E3" s="12"/>
      <c r="F3" s="4"/>
    </row>
    <row r="4" spans="1:6" ht="29.25" customHeight="1" x14ac:dyDescent="0.25">
      <c r="A4" s="34" t="s">
        <v>109</v>
      </c>
      <c r="B4" s="34"/>
      <c r="C4" s="34"/>
      <c r="D4" s="34"/>
      <c r="E4" s="34"/>
    </row>
    <row r="5" spans="1:6" ht="29.25" customHeight="1" x14ac:dyDescent="0.25">
      <c r="A5" s="34"/>
      <c r="B5" s="34"/>
      <c r="C5" s="34"/>
      <c r="D5" s="34"/>
      <c r="E5" s="34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ht="33.950000000000003" customHeight="1" x14ac:dyDescent="0.25">
      <c r="A7" s="15" t="s">
        <v>46</v>
      </c>
      <c r="B7" s="16">
        <v>29524210204</v>
      </c>
      <c r="C7" s="17" t="s">
        <v>11</v>
      </c>
      <c r="D7" s="18" t="s">
        <v>104</v>
      </c>
      <c r="E7" s="19">
        <v>113.84</v>
      </c>
    </row>
    <row r="8" spans="1:6" ht="33.950000000000003" customHeight="1" x14ac:dyDescent="0.25">
      <c r="A8" s="15" t="s">
        <v>7</v>
      </c>
      <c r="B8" s="16">
        <v>7189160632</v>
      </c>
      <c r="C8" s="17" t="s">
        <v>8</v>
      </c>
      <c r="D8" s="18" t="s">
        <v>9</v>
      </c>
      <c r="E8" s="19">
        <v>31.74</v>
      </c>
    </row>
    <row r="9" spans="1:6" ht="33.950000000000003" customHeight="1" x14ac:dyDescent="0.25">
      <c r="A9" s="15" t="s">
        <v>7</v>
      </c>
      <c r="B9" s="16">
        <v>7189160632</v>
      </c>
      <c r="C9" s="17" t="s">
        <v>8</v>
      </c>
      <c r="D9" s="18" t="s">
        <v>9</v>
      </c>
      <c r="E9" s="19">
        <v>999.5</v>
      </c>
    </row>
    <row r="10" spans="1:6" ht="33.950000000000003" customHeight="1" x14ac:dyDescent="0.25">
      <c r="A10" s="15" t="s">
        <v>7</v>
      </c>
      <c r="B10" s="16">
        <v>7189160632</v>
      </c>
      <c r="C10" s="17" t="s">
        <v>8</v>
      </c>
      <c r="D10" s="18" t="s">
        <v>9</v>
      </c>
      <c r="E10" s="19">
        <v>1364.4</v>
      </c>
    </row>
    <row r="11" spans="1:6" ht="33.950000000000003" customHeight="1" x14ac:dyDescent="0.25">
      <c r="A11" s="15" t="s">
        <v>7</v>
      </c>
      <c r="B11" s="16">
        <v>7189160632</v>
      </c>
      <c r="C11" s="17" t="s">
        <v>8</v>
      </c>
      <c r="D11" s="18" t="s">
        <v>9</v>
      </c>
      <c r="E11" s="19">
        <v>778.8</v>
      </c>
    </row>
    <row r="12" spans="1:6" ht="33.950000000000003" customHeight="1" x14ac:dyDescent="0.25">
      <c r="A12" s="26" t="s">
        <v>7</v>
      </c>
      <c r="B12" s="27">
        <v>7189160632</v>
      </c>
      <c r="C12" s="28" t="s">
        <v>8</v>
      </c>
      <c r="D12" s="29" t="s">
        <v>9</v>
      </c>
      <c r="E12" s="31">
        <f>E8+E9+E10+E11</f>
        <v>3174.4400000000005</v>
      </c>
    </row>
    <row r="13" spans="1:6" ht="33.950000000000003" customHeight="1" x14ac:dyDescent="0.25">
      <c r="A13" s="15" t="s">
        <v>73</v>
      </c>
      <c r="B13" s="16">
        <v>10350279556</v>
      </c>
      <c r="C13" s="17" t="s">
        <v>8</v>
      </c>
      <c r="D13" s="18" t="s">
        <v>9</v>
      </c>
      <c r="E13" s="19">
        <v>773.06</v>
      </c>
    </row>
    <row r="14" spans="1:6" ht="33.950000000000003" customHeight="1" x14ac:dyDescent="0.25">
      <c r="A14" s="15" t="s">
        <v>73</v>
      </c>
      <c r="B14" s="16">
        <v>10350279556</v>
      </c>
      <c r="C14" s="17" t="s">
        <v>8</v>
      </c>
      <c r="D14" s="18" t="s">
        <v>9</v>
      </c>
      <c r="E14" s="19">
        <v>51.15</v>
      </c>
    </row>
    <row r="15" spans="1:6" ht="33.950000000000003" customHeight="1" x14ac:dyDescent="0.25">
      <c r="A15" s="26" t="s">
        <v>73</v>
      </c>
      <c r="B15" s="27">
        <v>10350279556</v>
      </c>
      <c r="C15" s="28" t="s">
        <v>8</v>
      </c>
      <c r="D15" s="29" t="s">
        <v>9</v>
      </c>
      <c r="E15" s="31">
        <f>E13+E14</f>
        <v>824.20999999999992</v>
      </c>
    </row>
    <row r="16" spans="1:6" ht="33.950000000000003" customHeight="1" x14ac:dyDescent="0.25">
      <c r="A16" s="15" t="s">
        <v>47</v>
      </c>
      <c r="B16" s="16">
        <v>21900794567</v>
      </c>
      <c r="C16" s="17" t="s">
        <v>48</v>
      </c>
      <c r="D16" s="18" t="s">
        <v>103</v>
      </c>
      <c r="E16" s="19">
        <v>64090</v>
      </c>
    </row>
    <row r="17" spans="1:5" ht="33.950000000000003" customHeight="1" x14ac:dyDescent="0.25">
      <c r="A17" s="15" t="s">
        <v>88</v>
      </c>
      <c r="B17" s="16">
        <v>59822213023</v>
      </c>
      <c r="C17" s="17" t="s">
        <v>89</v>
      </c>
      <c r="D17" s="18" t="s">
        <v>90</v>
      </c>
      <c r="E17" s="19">
        <v>547.01</v>
      </c>
    </row>
    <row r="18" spans="1:5" ht="33.950000000000003" customHeight="1" x14ac:dyDescent="0.25">
      <c r="A18" s="15" t="s">
        <v>10</v>
      </c>
      <c r="B18" s="16">
        <v>68005418217</v>
      </c>
      <c r="C18" s="17" t="s">
        <v>11</v>
      </c>
      <c r="D18" s="18" t="s">
        <v>12</v>
      </c>
      <c r="E18" s="19">
        <v>331.81</v>
      </c>
    </row>
    <row r="19" spans="1:5" ht="33.950000000000003" customHeight="1" x14ac:dyDescent="0.25">
      <c r="A19" s="15" t="s">
        <v>57</v>
      </c>
      <c r="B19" s="16">
        <v>95553772365</v>
      </c>
      <c r="C19" s="17" t="s">
        <v>58</v>
      </c>
      <c r="D19" s="18" t="s">
        <v>19</v>
      </c>
      <c r="E19" s="19">
        <v>80.52</v>
      </c>
    </row>
    <row r="20" spans="1:5" ht="33.950000000000003" customHeight="1" x14ac:dyDescent="0.25">
      <c r="A20" s="15" t="s">
        <v>57</v>
      </c>
      <c r="B20" s="16">
        <v>95553772365</v>
      </c>
      <c r="C20" s="17" t="s">
        <v>58</v>
      </c>
      <c r="D20" s="18" t="s">
        <v>19</v>
      </c>
      <c r="E20" s="19">
        <v>54.35</v>
      </c>
    </row>
    <row r="21" spans="1:5" ht="33.950000000000003" customHeight="1" x14ac:dyDescent="0.25">
      <c r="A21" s="15" t="s">
        <v>57</v>
      </c>
      <c r="B21" s="16">
        <v>95553772365</v>
      </c>
      <c r="C21" s="17" t="s">
        <v>58</v>
      </c>
      <c r="D21" s="18" t="s">
        <v>19</v>
      </c>
      <c r="E21" s="19">
        <v>69.06</v>
      </c>
    </row>
    <row r="22" spans="1:5" ht="33.950000000000003" customHeight="1" x14ac:dyDescent="0.25">
      <c r="A22" s="15" t="s">
        <v>57</v>
      </c>
      <c r="B22" s="16">
        <v>95553772365</v>
      </c>
      <c r="C22" s="17" t="s">
        <v>58</v>
      </c>
      <c r="D22" s="18" t="s">
        <v>19</v>
      </c>
      <c r="E22" s="19">
        <v>164.17</v>
      </c>
    </row>
    <row r="23" spans="1:5" ht="33.950000000000003" customHeight="1" x14ac:dyDescent="0.25">
      <c r="A23" s="26" t="s">
        <v>57</v>
      </c>
      <c r="B23" s="27">
        <v>95553772365</v>
      </c>
      <c r="C23" s="28" t="s">
        <v>58</v>
      </c>
      <c r="D23" s="29" t="s">
        <v>19</v>
      </c>
      <c r="E23" s="31">
        <f>E19+E20+E21+E22</f>
        <v>368.1</v>
      </c>
    </row>
    <row r="24" spans="1:5" ht="33.950000000000003" customHeight="1" x14ac:dyDescent="0.25">
      <c r="A24" s="15" t="s">
        <v>59</v>
      </c>
      <c r="B24" s="16">
        <v>89021876450</v>
      </c>
      <c r="C24" s="17" t="s">
        <v>60</v>
      </c>
      <c r="D24" s="18" t="s">
        <v>53</v>
      </c>
      <c r="E24" s="19">
        <v>148.77000000000001</v>
      </c>
    </row>
    <row r="25" spans="1:5" ht="33.950000000000003" customHeight="1" x14ac:dyDescent="0.25">
      <c r="A25" s="15" t="s">
        <v>13</v>
      </c>
      <c r="B25" s="16">
        <v>80848401890</v>
      </c>
      <c r="C25" s="17" t="s">
        <v>11</v>
      </c>
      <c r="D25" s="18" t="s">
        <v>14</v>
      </c>
      <c r="E25" s="19">
        <v>477.81</v>
      </c>
    </row>
    <row r="26" spans="1:5" ht="33.950000000000003" customHeight="1" x14ac:dyDescent="0.25">
      <c r="A26" s="15" t="s">
        <v>49</v>
      </c>
      <c r="B26" s="16">
        <v>85821130368</v>
      </c>
      <c r="C26" s="17" t="s">
        <v>11</v>
      </c>
      <c r="D26" s="18" t="s">
        <v>23</v>
      </c>
      <c r="E26" s="19">
        <v>1.66</v>
      </c>
    </row>
    <row r="27" spans="1:5" ht="33.950000000000003" customHeight="1" x14ac:dyDescent="0.25">
      <c r="A27" s="15" t="s">
        <v>91</v>
      </c>
      <c r="B27" s="16">
        <v>69634664422</v>
      </c>
      <c r="C27" s="17" t="s">
        <v>92</v>
      </c>
      <c r="D27" s="18" t="s">
        <v>103</v>
      </c>
      <c r="E27" s="19">
        <v>1100</v>
      </c>
    </row>
    <row r="28" spans="1:5" ht="33.950000000000003" customHeight="1" x14ac:dyDescent="0.25">
      <c r="A28" s="15" t="s">
        <v>105</v>
      </c>
      <c r="B28" s="16"/>
      <c r="C28" s="17"/>
      <c r="D28" s="18" t="s">
        <v>9</v>
      </c>
      <c r="E28" s="19">
        <v>222.24</v>
      </c>
    </row>
    <row r="29" spans="1:5" ht="33.950000000000003" customHeight="1" x14ac:dyDescent="0.25">
      <c r="A29" s="15" t="s">
        <v>105</v>
      </c>
      <c r="B29" s="16"/>
      <c r="C29" s="17"/>
      <c r="D29" s="18" t="s">
        <v>19</v>
      </c>
      <c r="E29" s="19">
        <v>50</v>
      </c>
    </row>
    <row r="30" spans="1:5" ht="33.950000000000003" customHeight="1" x14ac:dyDescent="0.25">
      <c r="A30" s="15" t="s">
        <v>15</v>
      </c>
      <c r="B30" s="16">
        <v>42821159693</v>
      </c>
      <c r="C30" s="17" t="s">
        <v>16</v>
      </c>
      <c r="D30" s="18" t="s">
        <v>17</v>
      </c>
      <c r="E30" s="19">
        <v>30</v>
      </c>
    </row>
    <row r="31" spans="1:5" ht="33.950000000000003" customHeight="1" x14ac:dyDescent="0.25">
      <c r="A31" s="15" t="s">
        <v>75</v>
      </c>
      <c r="B31" s="16">
        <v>41317489366</v>
      </c>
      <c r="C31" s="17" t="s">
        <v>76</v>
      </c>
      <c r="D31" s="18" t="s">
        <v>77</v>
      </c>
      <c r="E31" s="19">
        <v>1.4</v>
      </c>
    </row>
    <row r="32" spans="1:5" ht="33.950000000000003" customHeight="1" x14ac:dyDescent="0.25">
      <c r="A32" s="15" t="s">
        <v>75</v>
      </c>
      <c r="B32" s="16">
        <v>41317489366</v>
      </c>
      <c r="C32" s="17" t="s">
        <v>76</v>
      </c>
      <c r="D32" s="18" t="s">
        <v>77</v>
      </c>
      <c r="E32" s="19">
        <v>206.05</v>
      </c>
    </row>
    <row r="33" spans="1:5" ht="33.950000000000003" customHeight="1" x14ac:dyDescent="0.25">
      <c r="A33" s="15" t="s">
        <v>75</v>
      </c>
      <c r="B33" s="16">
        <v>41317489366</v>
      </c>
      <c r="C33" s="17" t="s">
        <v>76</v>
      </c>
      <c r="D33" s="18" t="s">
        <v>77</v>
      </c>
      <c r="E33" s="19">
        <v>32.21</v>
      </c>
    </row>
    <row r="34" spans="1:5" ht="33.950000000000003" customHeight="1" x14ac:dyDescent="0.25">
      <c r="A34" s="15" t="s">
        <v>75</v>
      </c>
      <c r="B34" s="16">
        <v>41317489366</v>
      </c>
      <c r="C34" s="17" t="s">
        <v>76</v>
      </c>
      <c r="D34" s="18" t="s">
        <v>77</v>
      </c>
      <c r="E34" s="19">
        <v>23.7</v>
      </c>
    </row>
    <row r="35" spans="1:5" ht="33.950000000000003" customHeight="1" x14ac:dyDescent="0.25">
      <c r="A35" s="15" t="s">
        <v>75</v>
      </c>
      <c r="B35" s="16">
        <v>41317489366</v>
      </c>
      <c r="C35" s="17" t="s">
        <v>76</v>
      </c>
      <c r="D35" s="18" t="s">
        <v>77</v>
      </c>
      <c r="E35" s="19">
        <v>28.39</v>
      </c>
    </row>
    <row r="36" spans="1:5" ht="33.950000000000003" customHeight="1" x14ac:dyDescent="0.25">
      <c r="A36" s="26" t="s">
        <v>75</v>
      </c>
      <c r="B36" s="27">
        <v>41317489366</v>
      </c>
      <c r="C36" s="28" t="s">
        <v>76</v>
      </c>
      <c r="D36" s="29" t="s">
        <v>77</v>
      </c>
      <c r="E36" s="31">
        <f>E31+E32+E33+E34+E35</f>
        <v>291.75</v>
      </c>
    </row>
    <row r="37" spans="1:5" ht="33.950000000000003" customHeight="1" x14ac:dyDescent="0.25">
      <c r="A37" s="15" t="s">
        <v>78</v>
      </c>
      <c r="B37" s="16">
        <v>87311810356</v>
      </c>
      <c r="C37" s="17" t="s">
        <v>11</v>
      </c>
      <c r="D37" s="18" t="s">
        <v>79</v>
      </c>
      <c r="E37" s="19">
        <v>5.54</v>
      </c>
    </row>
    <row r="38" spans="1:5" ht="33.950000000000003" customHeight="1" x14ac:dyDescent="0.25">
      <c r="A38" s="15" t="s">
        <v>50</v>
      </c>
      <c r="B38" s="16">
        <v>81793146560</v>
      </c>
      <c r="C38" s="17" t="s">
        <v>11</v>
      </c>
      <c r="D38" s="18" t="s">
        <v>104</v>
      </c>
      <c r="E38" s="19">
        <v>11.9</v>
      </c>
    </row>
    <row r="39" spans="1:5" ht="33.950000000000003" customHeight="1" x14ac:dyDescent="0.25">
      <c r="A39" s="15" t="s">
        <v>50</v>
      </c>
      <c r="B39" s="16">
        <v>81793146560</v>
      </c>
      <c r="C39" s="17" t="s">
        <v>11</v>
      </c>
      <c r="D39" s="18" t="s">
        <v>104</v>
      </c>
      <c r="E39" s="19">
        <v>132.55000000000001</v>
      </c>
    </row>
    <row r="40" spans="1:5" ht="33.950000000000003" customHeight="1" x14ac:dyDescent="0.25">
      <c r="A40" s="15" t="s">
        <v>50</v>
      </c>
      <c r="B40" s="16">
        <v>81793146560</v>
      </c>
      <c r="C40" s="17" t="s">
        <v>11</v>
      </c>
      <c r="D40" s="18" t="s">
        <v>104</v>
      </c>
      <c r="E40" s="19">
        <v>12.8</v>
      </c>
    </row>
    <row r="41" spans="1:5" ht="33.950000000000003" customHeight="1" x14ac:dyDescent="0.25">
      <c r="A41" s="26" t="s">
        <v>50</v>
      </c>
      <c r="B41" s="27">
        <v>81793146560</v>
      </c>
      <c r="C41" s="28" t="s">
        <v>11</v>
      </c>
      <c r="D41" s="29" t="s">
        <v>104</v>
      </c>
      <c r="E41" s="31">
        <f>E38+E39+E40</f>
        <v>157.25000000000003</v>
      </c>
    </row>
    <row r="42" spans="1:5" ht="33.950000000000003" customHeight="1" x14ac:dyDescent="0.25">
      <c r="A42" s="15" t="s">
        <v>80</v>
      </c>
      <c r="B42" s="16">
        <v>22590119813</v>
      </c>
      <c r="C42" s="17" t="s">
        <v>29</v>
      </c>
      <c r="D42" s="18" t="s">
        <v>53</v>
      </c>
      <c r="E42" s="19">
        <v>60.51</v>
      </c>
    </row>
    <row r="43" spans="1:5" ht="33.950000000000003" customHeight="1" x14ac:dyDescent="0.25">
      <c r="A43" s="15" t="s">
        <v>61</v>
      </c>
      <c r="B43" s="16">
        <v>46313327546</v>
      </c>
      <c r="C43" s="17" t="s">
        <v>52</v>
      </c>
      <c r="D43" s="18" t="s">
        <v>19</v>
      </c>
      <c r="E43" s="19">
        <v>200</v>
      </c>
    </row>
    <row r="44" spans="1:5" ht="33.950000000000003" customHeight="1" x14ac:dyDescent="0.25">
      <c r="A44" s="15" t="s">
        <v>18</v>
      </c>
      <c r="B44" s="16">
        <v>62226620908</v>
      </c>
      <c r="C44" s="17" t="s">
        <v>8</v>
      </c>
      <c r="D44" s="18" t="s">
        <v>19</v>
      </c>
      <c r="E44" s="19">
        <v>88.81</v>
      </c>
    </row>
    <row r="45" spans="1:5" ht="33.950000000000003" customHeight="1" x14ac:dyDescent="0.25">
      <c r="A45" s="15" t="s">
        <v>18</v>
      </c>
      <c r="B45" s="16">
        <v>62226620908</v>
      </c>
      <c r="C45" s="17" t="s">
        <v>8</v>
      </c>
      <c r="D45" s="18" t="s">
        <v>19</v>
      </c>
      <c r="E45" s="19">
        <v>23.33</v>
      </c>
    </row>
    <row r="46" spans="1:5" ht="33.950000000000003" customHeight="1" x14ac:dyDescent="0.25">
      <c r="A46" s="15" t="s">
        <v>18</v>
      </c>
      <c r="B46" s="16">
        <v>62226620908</v>
      </c>
      <c r="C46" s="17" t="s">
        <v>8</v>
      </c>
      <c r="D46" s="18" t="s">
        <v>19</v>
      </c>
      <c r="E46" s="19">
        <v>159.65</v>
      </c>
    </row>
    <row r="47" spans="1:5" ht="33.950000000000003" customHeight="1" x14ac:dyDescent="0.25">
      <c r="A47" s="15" t="s">
        <v>18</v>
      </c>
      <c r="B47" s="16">
        <v>62226620908</v>
      </c>
      <c r="C47" s="17" t="s">
        <v>8</v>
      </c>
      <c r="D47" s="18" t="s">
        <v>17</v>
      </c>
      <c r="E47" s="19">
        <v>134.57</v>
      </c>
    </row>
    <row r="48" spans="1:5" ht="33.950000000000003" customHeight="1" x14ac:dyDescent="0.25">
      <c r="A48" s="15" t="s">
        <v>18</v>
      </c>
      <c r="B48" s="16">
        <v>62226620908</v>
      </c>
      <c r="C48" s="17" t="s">
        <v>8</v>
      </c>
      <c r="D48" s="18" t="s">
        <v>19</v>
      </c>
      <c r="E48" s="19">
        <v>160.97999999999999</v>
      </c>
    </row>
    <row r="49" spans="1:8" ht="33.950000000000003" customHeight="1" x14ac:dyDescent="0.25">
      <c r="A49" s="15" t="s">
        <v>18</v>
      </c>
      <c r="B49" s="16">
        <v>62226620908</v>
      </c>
      <c r="C49" s="17" t="s">
        <v>8</v>
      </c>
      <c r="D49" s="18" t="s">
        <v>19</v>
      </c>
      <c r="E49" s="19">
        <v>96.61</v>
      </c>
    </row>
    <row r="50" spans="1:8" ht="33.950000000000003" customHeight="1" x14ac:dyDescent="0.25">
      <c r="A50" s="15" t="s">
        <v>18</v>
      </c>
      <c r="B50" s="16">
        <v>62226620908</v>
      </c>
      <c r="C50" s="17" t="s">
        <v>8</v>
      </c>
      <c r="D50" s="18" t="s">
        <v>19</v>
      </c>
      <c r="E50" s="19">
        <v>13.15</v>
      </c>
      <c r="H50" s="21"/>
    </row>
    <row r="51" spans="1:8" ht="33.950000000000003" customHeight="1" x14ac:dyDescent="0.25">
      <c r="A51" s="15" t="s">
        <v>18</v>
      </c>
      <c r="B51" s="16">
        <v>62226620908</v>
      </c>
      <c r="C51" s="17" t="s">
        <v>8</v>
      </c>
      <c r="D51" s="18" t="s">
        <v>19</v>
      </c>
      <c r="E51" s="19">
        <v>9.86</v>
      </c>
    </row>
    <row r="52" spans="1:8" ht="33.950000000000003" customHeight="1" x14ac:dyDescent="0.25">
      <c r="A52" s="15" t="s">
        <v>18</v>
      </c>
      <c r="B52" s="16">
        <v>62226620908</v>
      </c>
      <c r="C52" s="17" t="s">
        <v>8</v>
      </c>
      <c r="D52" s="18" t="s">
        <v>19</v>
      </c>
      <c r="E52" s="19">
        <v>109.2</v>
      </c>
      <c r="H52" s="21"/>
    </row>
    <row r="53" spans="1:8" ht="33.950000000000003" customHeight="1" x14ac:dyDescent="0.25">
      <c r="A53" s="15" t="s">
        <v>18</v>
      </c>
      <c r="B53" s="16">
        <v>62226620908</v>
      </c>
      <c r="C53" s="17" t="s">
        <v>8</v>
      </c>
      <c r="D53" s="18" t="s">
        <v>19</v>
      </c>
      <c r="E53" s="19">
        <v>32.5</v>
      </c>
    </row>
    <row r="54" spans="1:8" ht="33.950000000000003" customHeight="1" x14ac:dyDescent="0.25">
      <c r="A54" s="15" t="s">
        <v>18</v>
      </c>
      <c r="B54" s="16">
        <v>62226620908</v>
      </c>
      <c r="C54" s="17" t="s">
        <v>8</v>
      </c>
      <c r="D54" s="18" t="s">
        <v>19</v>
      </c>
      <c r="E54" s="19">
        <v>261.42</v>
      </c>
    </row>
    <row r="55" spans="1:8" ht="33.950000000000003" customHeight="1" x14ac:dyDescent="0.25">
      <c r="A55" s="15" t="s">
        <v>18</v>
      </c>
      <c r="B55" s="16">
        <v>62226620908</v>
      </c>
      <c r="C55" s="17" t="s">
        <v>8</v>
      </c>
      <c r="D55" s="18" t="s">
        <v>19</v>
      </c>
      <c r="E55" s="19">
        <v>291.29000000000002</v>
      </c>
    </row>
    <row r="56" spans="1:8" ht="33.950000000000003" customHeight="1" x14ac:dyDescent="0.25">
      <c r="A56" s="15" t="s">
        <v>18</v>
      </c>
      <c r="B56" s="16">
        <v>62226620908</v>
      </c>
      <c r="C56" s="17" t="s">
        <v>8</v>
      </c>
      <c r="D56" s="18" t="s">
        <v>19</v>
      </c>
      <c r="E56" s="19">
        <v>208.59</v>
      </c>
    </row>
    <row r="57" spans="1:8" ht="33.950000000000003" customHeight="1" x14ac:dyDescent="0.25">
      <c r="A57" s="15" t="s">
        <v>18</v>
      </c>
      <c r="B57" s="16">
        <v>62226620908</v>
      </c>
      <c r="C57" s="17" t="s">
        <v>8</v>
      </c>
      <c r="D57" s="18" t="s">
        <v>19</v>
      </c>
      <c r="E57" s="19">
        <v>20.149999999999999</v>
      </c>
      <c r="H57" s="21"/>
    </row>
    <row r="58" spans="1:8" ht="33.950000000000003" customHeight="1" x14ac:dyDescent="0.25">
      <c r="A58" s="15" t="s">
        <v>18</v>
      </c>
      <c r="B58" s="16">
        <v>62226620908</v>
      </c>
      <c r="C58" s="17" t="s">
        <v>8</v>
      </c>
      <c r="D58" s="18" t="s">
        <v>19</v>
      </c>
      <c r="E58" s="19">
        <v>7.88</v>
      </c>
      <c r="H58" s="21"/>
    </row>
    <row r="59" spans="1:8" ht="33.950000000000003" customHeight="1" x14ac:dyDescent="0.25">
      <c r="A59" s="26" t="s">
        <v>18</v>
      </c>
      <c r="B59" s="27">
        <v>62226620908</v>
      </c>
      <c r="C59" s="28" t="s">
        <v>8</v>
      </c>
      <c r="D59" s="29" t="s">
        <v>19</v>
      </c>
      <c r="E59" s="31">
        <f>E44+E45+E46+E47+E48+E49+E50+E51+E52+E53+E54+E55+E56+E57+E58</f>
        <v>1617.9900000000002</v>
      </c>
      <c r="H59" s="21"/>
    </row>
    <row r="60" spans="1:8" ht="33.950000000000003" customHeight="1" x14ac:dyDescent="0.25">
      <c r="A60" s="15" t="s">
        <v>20</v>
      </c>
      <c r="B60" s="16">
        <v>2312920864</v>
      </c>
      <c r="C60" s="17" t="s">
        <v>21</v>
      </c>
      <c r="D60" s="18" t="s">
        <v>19</v>
      </c>
      <c r="E60" s="19">
        <v>132.46</v>
      </c>
    </row>
    <row r="61" spans="1:8" ht="33.950000000000003" customHeight="1" x14ac:dyDescent="0.25">
      <c r="A61" s="15" t="s">
        <v>20</v>
      </c>
      <c r="B61" s="16">
        <v>2312920864</v>
      </c>
      <c r="C61" s="17" t="s">
        <v>21</v>
      </c>
      <c r="D61" s="18" t="s">
        <v>19</v>
      </c>
      <c r="E61" s="19">
        <v>679.25</v>
      </c>
    </row>
    <row r="62" spans="1:8" ht="33.950000000000003" customHeight="1" x14ac:dyDescent="0.25">
      <c r="A62" s="15" t="s">
        <v>20</v>
      </c>
      <c r="B62" s="16">
        <v>2312920864</v>
      </c>
      <c r="C62" s="17" t="s">
        <v>21</v>
      </c>
      <c r="D62" s="18" t="s">
        <v>19</v>
      </c>
      <c r="E62" s="19">
        <v>1048.9000000000001</v>
      </c>
      <c r="G62" s="21"/>
    </row>
    <row r="63" spans="1:8" ht="33.950000000000003" customHeight="1" x14ac:dyDescent="0.25">
      <c r="A63" s="22" t="s">
        <v>20</v>
      </c>
      <c r="B63" s="23">
        <v>2312920864</v>
      </c>
      <c r="C63" s="24" t="s">
        <v>21</v>
      </c>
      <c r="D63" s="25" t="s">
        <v>19</v>
      </c>
      <c r="E63" s="31">
        <f>E60+E61+E62</f>
        <v>1860.6100000000001</v>
      </c>
      <c r="G63" s="21"/>
    </row>
    <row r="64" spans="1:8" ht="33.950000000000003" customHeight="1" x14ac:dyDescent="0.25">
      <c r="A64" s="15" t="s">
        <v>22</v>
      </c>
      <c r="B64" s="16">
        <v>79506290597</v>
      </c>
      <c r="C64" s="17" t="s">
        <v>11</v>
      </c>
      <c r="D64" s="18" t="s">
        <v>23</v>
      </c>
      <c r="E64" s="19">
        <v>24.89</v>
      </c>
    </row>
    <row r="65" spans="1:7" ht="33.950000000000003" customHeight="1" x14ac:dyDescent="0.25">
      <c r="A65" s="15" t="s">
        <v>81</v>
      </c>
      <c r="B65" s="16">
        <v>77709111663</v>
      </c>
      <c r="C65" s="17" t="s">
        <v>82</v>
      </c>
      <c r="D65" s="18" t="s">
        <v>17</v>
      </c>
      <c r="E65" s="19">
        <v>2.99</v>
      </c>
      <c r="G65" s="21"/>
    </row>
    <row r="66" spans="1:7" ht="33.950000000000003" customHeight="1" x14ac:dyDescent="0.25">
      <c r="A66" s="15" t="s">
        <v>24</v>
      </c>
      <c r="B66" s="16">
        <v>50467974870</v>
      </c>
      <c r="C66" s="17" t="s">
        <v>25</v>
      </c>
      <c r="D66" s="18" t="s">
        <v>17</v>
      </c>
      <c r="E66" s="19">
        <v>1189.55</v>
      </c>
    </row>
    <row r="67" spans="1:7" ht="33.950000000000003" customHeight="1" x14ac:dyDescent="0.25">
      <c r="A67" s="15" t="s">
        <v>24</v>
      </c>
      <c r="B67" s="16">
        <v>50467974870</v>
      </c>
      <c r="C67" s="17" t="s">
        <v>25</v>
      </c>
      <c r="D67" s="18" t="s">
        <v>17</v>
      </c>
      <c r="E67" s="19">
        <v>613.70000000000005</v>
      </c>
    </row>
    <row r="68" spans="1:7" ht="33.950000000000003" customHeight="1" x14ac:dyDescent="0.25">
      <c r="A68" s="15" t="s">
        <v>24</v>
      </c>
      <c r="B68" s="16">
        <v>50467974870</v>
      </c>
      <c r="C68" s="17" t="s">
        <v>25</v>
      </c>
      <c r="D68" s="18" t="s">
        <v>17</v>
      </c>
      <c r="E68" s="19">
        <v>398.66</v>
      </c>
    </row>
    <row r="69" spans="1:7" ht="33.950000000000003" customHeight="1" x14ac:dyDescent="0.25">
      <c r="A69" s="26" t="s">
        <v>24</v>
      </c>
      <c r="B69" s="27">
        <v>50467974870</v>
      </c>
      <c r="C69" s="28" t="s">
        <v>25</v>
      </c>
      <c r="D69" s="29" t="s">
        <v>17</v>
      </c>
      <c r="E69" s="31">
        <f>E66+E67+E68</f>
        <v>2201.91</v>
      </c>
    </row>
    <row r="70" spans="1:7" ht="33.950000000000003" customHeight="1" x14ac:dyDescent="0.25">
      <c r="A70" s="15" t="s">
        <v>96</v>
      </c>
      <c r="B70" s="16">
        <v>28972867079</v>
      </c>
      <c r="C70" s="17" t="s">
        <v>97</v>
      </c>
      <c r="D70" s="18" t="s">
        <v>19</v>
      </c>
      <c r="E70" s="19">
        <v>449.4</v>
      </c>
    </row>
    <row r="71" spans="1:7" ht="33.950000000000003" customHeight="1" x14ac:dyDescent="0.25">
      <c r="A71" s="15" t="s">
        <v>26</v>
      </c>
      <c r="B71" s="16">
        <v>93687324069</v>
      </c>
      <c r="C71" s="17" t="s">
        <v>27</v>
      </c>
      <c r="D71" s="18" t="s">
        <v>17</v>
      </c>
      <c r="E71" s="19">
        <v>24.55</v>
      </c>
    </row>
    <row r="72" spans="1:7" ht="33.950000000000003" customHeight="1" x14ac:dyDescent="0.25">
      <c r="A72" s="15" t="s">
        <v>28</v>
      </c>
      <c r="B72" s="16">
        <v>16933541232</v>
      </c>
      <c r="C72" s="17" t="s">
        <v>29</v>
      </c>
      <c r="D72" s="18" t="s">
        <v>17</v>
      </c>
      <c r="E72" s="19">
        <v>81.2</v>
      </c>
    </row>
    <row r="73" spans="1:7" ht="33.950000000000003" customHeight="1" x14ac:dyDescent="0.25">
      <c r="A73" s="15" t="s">
        <v>28</v>
      </c>
      <c r="B73" s="16">
        <v>16933541232</v>
      </c>
      <c r="C73" s="17" t="s">
        <v>29</v>
      </c>
      <c r="D73" s="18" t="s">
        <v>9</v>
      </c>
      <c r="E73" s="19">
        <v>51.2</v>
      </c>
    </row>
    <row r="74" spans="1:7" ht="33.950000000000003" customHeight="1" x14ac:dyDescent="0.25">
      <c r="A74" s="15" t="s">
        <v>28</v>
      </c>
      <c r="B74" s="16">
        <v>16933541232</v>
      </c>
      <c r="C74" s="17" t="s">
        <v>29</v>
      </c>
      <c r="D74" s="18" t="s">
        <v>17</v>
      </c>
      <c r="E74" s="19">
        <v>976.15</v>
      </c>
    </row>
    <row r="75" spans="1:7" ht="33.950000000000003" customHeight="1" x14ac:dyDescent="0.25">
      <c r="A75" s="26" t="s">
        <v>28</v>
      </c>
      <c r="B75" s="27">
        <v>16933541232</v>
      </c>
      <c r="C75" s="28" t="s">
        <v>29</v>
      </c>
      <c r="D75" s="29" t="s">
        <v>17</v>
      </c>
      <c r="E75" s="31">
        <f>E72+E73+E74</f>
        <v>1108.55</v>
      </c>
    </row>
    <row r="76" spans="1:7" ht="33.950000000000003" customHeight="1" x14ac:dyDescent="0.25">
      <c r="A76" s="15" t="s">
        <v>74</v>
      </c>
      <c r="B76" s="16">
        <v>64546066176</v>
      </c>
      <c r="C76" s="17" t="s">
        <v>8</v>
      </c>
      <c r="D76" s="18" t="s">
        <v>110</v>
      </c>
      <c r="E76" s="19">
        <v>102.38</v>
      </c>
    </row>
    <row r="77" spans="1:7" ht="33.950000000000003" customHeight="1" x14ac:dyDescent="0.25">
      <c r="A77" s="15" t="s">
        <v>74</v>
      </c>
      <c r="B77" s="16">
        <v>64546066176</v>
      </c>
      <c r="C77" s="17" t="s">
        <v>8</v>
      </c>
      <c r="D77" s="18" t="s">
        <v>9</v>
      </c>
      <c r="E77" s="19">
        <v>8397.91</v>
      </c>
    </row>
    <row r="78" spans="1:7" ht="33.950000000000003" customHeight="1" x14ac:dyDescent="0.25">
      <c r="A78" s="15" t="s">
        <v>74</v>
      </c>
      <c r="B78" s="16">
        <v>64546066176</v>
      </c>
      <c r="C78" s="17" t="s">
        <v>8</v>
      </c>
      <c r="D78" s="18" t="s">
        <v>9</v>
      </c>
      <c r="E78" s="19">
        <v>23633.69</v>
      </c>
    </row>
    <row r="79" spans="1:7" ht="33.950000000000003" customHeight="1" x14ac:dyDescent="0.25">
      <c r="A79" s="15" t="s">
        <v>74</v>
      </c>
      <c r="B79" s="16">
        <v>64546066176</v>
      </c>
      <c r="C79" s="17" t="s">
        <v>8</v>
      </c>
      <c r="D79" s="18" t="s">
        <v>9</v>
      </c>
      <c r="E79" s="19">
        <v>903</v>
      </c>
    </row>
    <row r="80" spans="1:7" ht="33.950000000000003" customHeight="1" x14ac:dyDescent="0.25">
      <c r="A80" s="15" t="s">
        <v>74</v>
      </c>
      <c r="B80" s="16">
        <v>64546066176</v>
      </c>
      <c r="C80" s="17" t="s">
        <v>8</v>
      </c>
      <c r="D80" s="18" t="s">
        <v>9</v>
      </c>
      <c r="E80" s="19">
        <v>303</v>
      </c>
    </row>
    <row r="81" spans="1:8" ht="33.950000000000003" customHeight="1" x14ac:dyDescent="0.25">
      <c r="A81" s="15" t="s">
        <v>74</v>
      </c>
      <c r="B81" s="16">
        <v>64546066176</v>
      </c>
      <c r="C81" s="17" t="s">
        <v>8</v>
      </c>
      <c r="D81" s="18" t="s">
        <v>9</v>
      </c>
      <c r="E81" s="19">
        <v>198.9</v>
      </c>
    </row>
    <row r="82" spans="1:8" ht="33.950000000000003" customHeight="1" x14ac:dyDescent="0.25">
      <c r="A82" s="26" t="s">
        <v>74</v>
      </c>
      <c r="B82" s="27">
        <v>64546066176</v>
      </c>
      <c r="C82" s="28" t="s">
        <v>8</v>
      </c>
      <c r="D82" s="29" t="s">
        <v>9</v>
      </c>
      <c r="E82" s="31">
        <f>E76+E77+E78+E79+E80+E81</f>
        <v>33538.879999999997</v>
      </c>
    </row>
    <row r="83" spans="1:8" ht="33.950000000000003" customHeight="1" x14ac:dyDescent="0.25">
      <c r="A83" s="15" t="s">
        <v>62</v>
      </c>
      <c r="B83" s="16">
        <v>86916649447</v>
      </c>
      <c r="C83" s="17" t="s">
        <v>52</v>
      </c>
      <c r="D83" s="18" t="s">
        <v>19</v>
      </c>
      <c r="E83" s="19">
        <v>354.94</v>
      </c>
    </row>
    <row r="84" spans="1:8" ht="33.950000000000003" customHeight="1" x14ac:dyDescent="0.25">
      <c r="A84" s="15" t="s">
        <v>62</v>
      </c>
      <c r="B84" s="16">
        <v>86916649447</v>
      </c>
      <c r="C84" s="17" t="s">
        <v>52</v>
      </c>
      <c r="D84" s="18" t="s">
        <v>19</v>
      </c>
      <c r="E84" s="19">
        <v>1337.18</v>
      </c>
    </row>
    <row r="85" spans="1:8" ht="33.950000000000003" customHeight="1" x14ac:dyDescent="0.25">
      <c r="A85" s="15" t="s">
        <v>62</v>
      </c>
      <c r="B85" s="16">
        <v>86916649447</v>
      </c>
      <c r="C85" s="17" t="s">
        <v>52</v>
      </c>
      <c r="D85" s="18" t="s">
        <v>19</v>
      </c>
      <c r="E85" s="19">
        <v>21.97</v>
      </c>
    </row>
    <row r="86" spans="1:8" ht="33.950000000000003" customHeight="1" x14ac:dyDescent="0.25">
      <c r="A86" s="15" t="s">
        <v>62</v>
      </c>
      <c r="B86" s="16">
        <v>86916649447</v>
      </c>
      <c r="C86" s="17" t="s">
        <v>52</v>
      </c>
      <c r="D86" s="18" t="s">
        <v>19</v>
      </c>
      <c r="E86" s="19">
        <v>57.5</v>
      </c>
      <c r="H86" s="21"/>
    </row>
    <row r="87" spans="1:8" ht="33.950000000000003" customHeight="1" x14ac:dyDescent="0.25">
      <c r="A87" s="26" t="s">
        <v>62</v>
      </c>
      <c r="B87" s="27">
        <v>86916649447</v>
      </c>
      <c r="C87" s="28" t="s">
        <v>52</v>
      </c>
      <c r="D87" s="29" t="s">
        <v>19</v>
      </c>
      <c r="E87" s="31">
        <f>E83+E84+E85+E86</f>
        <v>1771.5900000000001</v>
      </c>
      <c r="H87" s="21"/>
    </row>
    <row r="88" spans="1:8" ht="33.950000000000003" customHeight="1" x14ac:dyDescent="0.25">
      <c r="A88" s="15" t="s">
        <v>83</v>
      </c>
      <c r="B88" s="16">
        <v>73660371074</v>
      </c>
      <c r="C88" s="17" t="s">
        <v>84</v>
      </c>
      <c r="D88" s="18" t="s">
        <v>53</v>
      </c>
      <c r="E88" s="19">
        <v>383.7</v>
      </c>
    </row>
    <row r="89" spans="1:8" ht="33.950000000000003" customHeight="1" x14ac:dyDescent="0.25">
      <c r="A89" s="15" t="s">
        <v>30</v>
      </c>
      <c r="B89" s="16">
        <v>18928523252</v>
      </c>
      <c r="C89" s="17" t="s">
        <v>31</v>
      </c>
      <c r="D89" s="18" t="s">
        <v>19</v>
      </c>
      <c r="E89" s="19">
        <v>25.31</v>
      </c>
    </row>
    <row r="90" spans="1:8" ht="33.950000000000003" customHeight="1" x14ac:dyDescent="0.25">
      <c r="A90" s="15" t="s">
        <v>30</v>
      </c>
      <c r="B90" s="16">
        <v>18928523252</v>
      </c>
      <c r="C90" s="17" t="s">
        <v>31</v>
      </c>
      <c r="D90" s="18" t="s">
        <v>19</v>
      </c>
      <c r="E90" s="19">
        <v>26.81</v>
      </c>
    </row>
    <row r="91" spans="1:8" ht="33.950000000000003" customHeight="1" x14ac:dyDescent="0.25">
      <c r="A91" s="15" t="s">
        <v>30</v>
      </c>
      <c r="B91" s="16">
        <v>18928523252</v>
      </c>
      <c r="C91" s="17" t="s">
        <v>31</v>
      </c>
      <c r="D91" s="18" t="s">
        <v>19</v>
      </c>
      <c r="E91" s="19">
        <v>44.29</v>
      </c>
    </row>
    <row r="92" spans="1:8" ht="33.950000000000003" customHeight="1" x14ac:dyDescent="0.25">
      <c r="A92" s="15" t="s">
        <v>30</v>
      </c>
      <c r="B92" s="16">
        <v>18928523252</v>
      </c>
      <c r="C92" s="17" t="s">
        <v>31</v>
      </c>
      <c r="D92" s="18" t="s">
        <v>19</v>
      </c>
      <c r="E92" s="19">
        <v>42.13</v>
      </c>
    </row>
    <row r="93" spans="1:8" ht="33.950000000000003" customHeight="1" x14ac:dyDescent="0.25">
      <c r="A93" s="15" t="s">
        <v>30</v>
      </c>
      <c r="B93" s="16">
        <v>18928523252</v>
      </c>
      <c r="C93" s="17" t="s">
        <v>31</v>
      </c>
      <c r="D93" s="18" t="s">
        <v>19</v>
      </c>
      <c r="E93" s="19">
        <v>65.33</v>
      </c>
    </row>
    <row r="94" spans="1:8" ht="33.950000000000003" customHeight="1" x14ac:dyDescent="0.25">
      <c r="A94" s="15" t="s">
        <v>30</v>
      </c>
      <c r="B94" s="16">
        <v>18928523252</v>
      </c>
      <c r="C94" s="17" t="s">
        <v>31</v>
      </c>
      <c r="D94" s="18" t="s">
        <v>19</v>
      </c>
      <c r="E94" s="19">
        <v>69.75</v>
      </c>
    </row>
    <row r="95" spans="1:8" ht="33.950000000000003" customHeight="1" x14ac:dyDescent="0.25">
      <c r="A95" s="15" t="s">
        <v>30</v>
      </c>
      <c r="B95" s="16">
        <v>18928523252</v>
      </c>
      <c r="C95" s="17" t="s">
        <v>31</v>
      </c>
      <c r="D95" s="18" t="s">
        <v>19</v>
      </c>
      <c r="E95" s="19">
        <v>40.1</v>
      </c>
    </row>
    <row r="96" spans="1:8" ht="33.950000000000003" customHeight="1" x14ac:dyDescent="0.25">
      <c r="A96" s="15" t="s">
        <v>30</v>
      </c>
      <c r="B96" s="16">
        <v>18928523252</v>
      </c>
      <c r="C96" s="17" t="s">
        <v>31</v>
      </c>
      <c r="D96" s="18" t="s">
        <v>19</v>
      </c>
      <c r="E96" s="19">
        <v>62.71</v>
      </c>
    </row>
    <row r="97" spans="1:8" ht="33.950000000000003" customHeight="1" x14ac:dyDescent="0.25">
      <c r="A97" s="15" t="s">
        <v>30</v>
      </c>
      <c r="B97" s="16">
        <v>18928523252</v>
      </c>
      <c r="C97" s="17" t="s">
        <v>31</v>
      </c>
      <c r="D97" s="18" t="s">
        <v>19</v>
      </c>
      <c r="E97" s="19">
        <v>27.15</v>
      </c>
    </row>
    <row r="98" spans="1:8" ht="33.950000000000003" customHeight="1" x14ac:dyDescent="0.25">
      <c r="A98" s="15" t="s">
        <v>30</v>
      </c>
      <c r="B98" s="16">
        <v>18928523252</v>
      </c>
      <c r="C98" s="17" t="s">
        <v>31</v>
      </c>
      <c r="D98" s="18" t="s">
        <v>19</v>
      </c>
      <c r="E98" s="19">
        <v>132.6</v>
      </c>
    </row>
    <row r="99" spans="1:8" ht="33.950000000000003" customHeight="1" x14ac:dyDescent="0.25">
      <c r="A99" s="15" t="s">
        <v>30</v>
      </c>
      <c r="B99" s="16">
        <v>18928523252</v>
      </c>
      <c r="C99" s="17" t="s">
        <v>31</v>
      </c>
      <c r="D99" s="18" t="s">
        <v>19</v>
      </c>
      <c r="E99" s="19">
        <v>262.01</v>
      </c>
    </row>
    <row r="100" spans="1:8" ht="33.950000000000003" customHeight="1" x14ac:dyDescent="0.25">
      <c r="A100" s="15" t="s">
        <v>30</v>
      </c>
      <c r="B100" s="16">
        <v>18928523252</v>
      </c>
      <c r="C100" s="17" t="s">
        <v>31</v>
      </c>
      <c r="D100" s="18" t="s">
        <v>19</v>
      </c>
      <c r="E100" s="19">
        <v>159.13</v>
      </c>
    </row>
    <row r="101" spans="1:8" ht="33.950000000000003" customHeight="1" x14ac:dyDescent="0.25">
      <c r="A101" s="26" t="s">
        <v>30</v>
      </c>
      <c r="B101" s="27">
        <v>18928523252</v>
      </c>
      <c r="C101" s="28" t="s">
        <v>31</v>
      </c>
      <c r="D101" s="29" t="s">
        <v>19</v>
      </c>
      <c r="E101" s="31">
        <f>E89+E90+E91+E92+E93+E94+E95+E96+E97+E98+E99+E100</f>
        <v>957.31999999999994</v>
      </c>
    </row>
    <row r="102" spans="1:8" ht="33.950000000000003" customHeight="1" x14ac:dyDescent="0.25">
      <c r="A102" s="15" t="s">
        <v>32</v>
      </c>
      <c r="B102" s="16">
        <v>95803232921</v>
      </c>
      <c r="C102" s="17" t="s">
        <v>11</v>
      </c>
      <c r="D102" s="18" t="s">
        <v>9</v>
      </c>
      <c r="E102" s="19">
        <v>1722</v>
      </c>
    </row>
    <row r="103" spans="1:8" ht="33.950000000000003" customHeight="1" x14ac:dyDescent="0.25">
      <c r="A103" s="15" t="s">
        <v>32</v>
      </c>
      <c r="B103" s="16">
        <v>95803232921</v>
      </c>
      <c r="C103" s="17" t="s">
        <v>11</v>
      </c>
      <c r="D103" s="18" t="s">
        <v>9</v>
      </c>
      <c r="E103" s="19">
        <v>1638</v>
      </c>
    </row>
    <row r="104" spans="1:8" ht="33.950000000000003" customHeight="1" x14ac:dyDescent="0.25">
      <c r="A104" s="15" t="s">
        <v>32</v>
      </c>
      <c r="B104" s="16">
        <v>95803232921</v>
      </c>
      <c r="C104" s="17" t="s">
        <v>11</v>
      </c>
      <c r="D104" s="18" t="s">
        <v>9</v>
      </c>
      <c r="E104" s="19">
        <v>1480</v>
      </c>
    </row>
    <row r="105" spans="1:8" ht="33.950000000000003" customHeight="1" x14ac:dyDescent="0.25">
      <c r="A105" s="15" t="s">
        <v>32</v>
      </c>
      <c r="B105" s="16">
        <v>95803232921</v>
      </c>
      <c r="C105" s="17" t="s">
        <v>11</v>
      </c>
      <c r="D105" s="18" t="s">
        <v>9</v>
      </c>
      <c r="E105" s="19">
        <v>1434.5</v>
      </c>
    </row>
    <row r="106" spans="1:8" ht="33.950000000000003" customHeight="1" x14ac:dyDescent="0.25">
      <c r="A106" s="15" t="s">
        <v>32</v>
      </c>
      <c r="B106" s="16">
        <v>95803232921</v>
      </c>
      <c r="C106" s="17" t="s">
        <v>11</v>
      </c>
      <c r="D106" s="18" t="s">
        <v>9</v>
      </c>
      <c r="E106" s="19">
        <v>2365</v>
      </c>
    </row>
    <row r="107" spans="1:8" ht="33.950000000000003" customHeight="1" x14ac:dyDescent="0.25">
      <c r="A107" s="15" t="s">
        <v>32</v>
      </c>
      <c r="B107" s="16">
        <v>95803232921</v>
      </c>
      <c r="C107" s="17" t="s">
        <v>11</v>
      </c>
      <c r="D107" s="18" t="s">
        <v>9</v>
      </c>
      <c r="E107" s="19">
        <v>121.5</v>
      </c>
    </row>
    <row r="108" spans="1:8" ht="33.950000000000003" customHeight="1" x14ac:dyDescent="0.25">
      <c r="A108" s="15" t="s">
        <v>32</v>
      </c>
      <c r="B108" s="16">
        <v>95803232921</v>
      </c>
      <c r="C108" s="17" t="s">
        <v>11</v>
      </c>
      <c r="D108" s="18" t="s">
        <v>9</v>
      </c>
      <c r="E108" s="19">
        <v>738.74</v>
      </c>
    </row>
    <row r="109" spans="1:8" ht="33.950000000000003" customHeight="1" x14ac:dyDescent="0.25">
      <c r="A109" s="26" t="s">
        <v>32</v>
      </c>
      <c r="B109" s="27">
        <v>95803232921</v>
      </c>
      <c r="C109" s="28" t="s">
        <v>11</v>
      </c>
      <c r="D109" s="29" t="s">
        <v>9</v>
      </c>
      <c r="E109" s="31">
        <f>E102+E103+E104+E105+E106+E107+E108</f>
        <v>9499.74</v>
      </c>
    </row>
    <row r="110" spans="1:8" ht="33.950000000000003" customHeight="1" x14ac:dyDescent="0.25">
      <c r="A110" s="15" t="s">
        <v>63</v>
      </c>
      <c r="B110" s="16">
        <v>93152082975</v>
      </c>
      <c r="C110" s="17" t="s">
        <v>11</v>
      </c>
      <c r="D110" s="18" t="s">
        <v>64</v>
      </c>
      <c r="E110" s="19">
        <v>389.88</v>
      </c>
      <c r="H110" s="21"/>
    </row>
    <row r="111" spans="1:8" ht="33.950000000000003" customHeight="1" x14ac:dyDescent="0.25">
      <c r="A111" s="15" t="s">
        <v>33</v>
      </c>
      <c r="B111" s="16">
        <v>94647344471</v>
      </c>
      <c r="C111" s="17" t="s">
        <v>29</v>
      </c>
      <c r="D111" s="18" t="s">
        <v>17</v>
      </c>
      <c r="E111" s="19">
        <v>18.3</v>
      </c>
    </row>
    <row r="112" spans="1:8" ht="33.950000000000003" customHeight="1" x14ac:dyDescent="0.25">
      <c r="A112" s="15" t="s">
        <v>94</v>
      </c>
      <c r="B112" s="16">
        <v>74454217661</v>
      </c>
      <c r="C112" s="17" t="s">
        <v>95</v>
      </c>
      <c r="D112" s="18" t="s">
        <v>79</v>
      </c>
      <c r="E112" s="19">
        <v>585</v>
      </c>
    </row>
    <row r="113" spans="1:8" ht="33.950000000000003" customHeight="1" x14ac:dyDescent="0.25">
      <c r="A113" s="15" t="s">
        <v>94</v>
      </c>
      <c r="B113" s="16">
        <v>74454217661</v>
      </c>
      <c r="C113" s="17" t="s">
        <v>95</v>
      </c>
      <c r="D113" s="18" t="s">
        <v>79</v>
      </c>
      <c r="E113" s="19">
        <v>820</v>
      </c>
    </row>
    <row r="114" spans="1:8" ht="33.950000000000003" customHeight="1" x14ac:dyDescent="0.25">
      <c r="A114" s="26" t="s">
        <v>94</v>
      </c>
      <c r="B114" s="27">
        <v>74454217661</v>
      </c>
      <c r="C114" s="28" t="s">
        <v>95</v>
      </c>
      <c r="D114" s="29" t="s">
        <v>79</v>
      </c>
      <c r="E114" s="31">
        <f>E112+E113</f>
        <v>1405</v>
      </c>
    </row>
    <row r="115" spans="1:8" ht="33.950000000000003" customHeight="1" x14ac:dyDescent="0.25">
      <c r="A115" s="15" t="s">
        <v>65</v>
      </c>
      <c r="B115" s="16">
        <v>80768185559</v>
      </c>
      <c r="C115" s="17" t="s">
        <v>29</v>
      </c>
      <c r="D115" s="18" t="s">
        <v>12</v>
      </c>
      <c r="E115" s="19">
        <v>782.5</v>
      </c>
    </row>
    <row r="116" spans="1:8" ht="33.950000000000003" customHeight="1" x14ac:dyDescent="0.25">
      <c r="A116" s="15" t="s">
        <v>34</v>
      </c>
      <c r="B116" s="16">
        <v>38967655335</v>
      </c>
      <c r="C116" s="17" t="s">
        <v>8</v>
      </c>
      <c r="D116" s="18" t="s">
        <v>9</v>
      </c>
      <c r="E116" s="19">
        <v>193.24</v>
      </c>
    </row>
    <row r="117" spans="1:8" ht="33.950000000000003" customHeight="1" x14ac:dyDescent="0.25">
      <c r="A117" s="15" t="s">
        <v>34</v>
      </c>
      <c r="B117" s="16">
        <v>38967655335</v>
      </c>
      <c r="C117" s="17" t="s">
        <v>8</v>
      </c>
      <c r="D117" s="18" t="s">
        <v>9</v>
      </c>
      <c r="E117" s="19">
        <v>2147.96</v>
      </c>
    </row>
    <row r="118" spans="1:8" ht="33.950000000000003" customHeight="1" x14ac:dyDescent="0.25">
      <c r="A118" s="15" t="s">
        <v>34</v>
      </c>
      <c r="B118" s="16">
        <v>38967655335</v>
      </c>
      <c r="C118" s="17" t="s">
        <v>8</v>
      </c>
      <c r="D118" s="18" t="s">
        <v>9</v>
      </c>
      <c r="E118" s="19">
        <v>1888.32</v>
      </c>
    </row>
    <row r="119" spans="1:8" ht="33.950000000000003" customHeight="1" x14ac:dyDescent="0.25">
      <c r="A119" s="15" t="s">
        <v>34</v>
      </c>
      <c r="B119" s="16">
        <v>38967655335</v>
      </c>
      <c r="C119" s="17" t="s">
        <v>8</v>
      </c>
      <c r="D119" s="18" t="s">
        <v>9</v>
      </c>
      <c r="E119" s="19">
        <v>1793.9</v>
      </c>
    </row>
    <row r="120" spans="1:8" ht="33.950000000000003" customHeight="1" x14ac:dyDescent="0.25">
      <c r="A120" s="15" t="s">
        <v>34</v>
      </c>
      <c r="B120" s="16">
        <v>38967655335</v>
      </c>
      <c r="C120" s="17" t="s">
        <v>8</v>
      </c>
      <c r="D120" s="18" t="s">
        <v>9</v>
      </c>
      <c r="E120" s="19">
        <v>1787.09</v>
      </c>
    </row>
    <row r="121" spans="1:8" ht="33.950000000000003" customHeight="1" x14ac:dyDescent="0.25">
      <c r="A121" s="15" t="s">
        <v>34</v>
      </c>
      <c r="B121" s="16">
        <v>38967655335</v>
      </c>
      <c r="C121" s="17" t="s">
        <v>8</v>
      </c>
      <c r="D121" s="18" t="s">
        <v>9</v>
      </c>
      <c r="E121" s="19">
        <v>608.08000000000004</v>
      </c>
      <c r="H121" s="21"/>
    </row>
    <row r="122" spans="1:8" ht="33.950000000000003" customHeight="1" x14ac:dyDescent="0.25">
      <c r="A122" s="15" t="s">
        <v>34</v>
      </c>
      <c r="B122" s="16">
        <v>38967655335</v>
      </c>
      <c r="C122" s="17" t="s">
        <v>8</v>
      </c>
      <c r="D122" s="18" t="s">
        <v>9</v>
      </c>
      <c r="E122" s="19">
        <v>1636.3</v>
      </c>
    </row>
    <row r="123" spans="1:8" ht="33.950000000000003" customHeight="1" x14ac:dyDescent="0.25">
      <c r="A123" s="15" t="s">
        <v>34</v>
      </c>
      <c r="B123" s="16">
        <v>38967655335</v>
      </c>
      <c r="C123" s="17" t="s">
        <v>8</v>
      </c>
      <c r="D123" s="18" t="s">
        <v>9</v>
      </c>
      <c r="E123" s="19">
        <v>1662.85</v>
      </c>
    </row>
    <row r="124" spans="1:8" ht="33.950000000000003" customHeight="1" x14ac:dyDescent="0.25">
      <c r="A124" s="15" t="s">
        <v>34</v>
      </c>
      <c r="B124" s="16">
        <v>38967655335</v>
      </c>
      <c r="C124" s="17" t="s">
        <v>8</v>
      </c>
      <c r="D124" s="18" t="s">
        <v>9</v>
      </c>
      <c r="E124" s="19">
        <v>1412.3</v>
      </c>
    </row>
    <row r="125" spans="1:8" ht="33.950000000000003" customHeight="1" x14ac:dyDescent="0.25">
      <c r="A125" s="15" t="s">
        <v>34</v>
      </c>
      <c r="B125" s="16">
        <v>38967655335</v>
      </c>
      <c r="C125" s="17" t="s">
        <v>8</v>
      </c>
      <c r="D125" s="18" t="s">
        <v>9</v>
      </c>
      <c r="E125" s="19">
        <v>440.16</v>
      </c>
    </row>
    <row r="126" spans="1:8" ht="33.950000000000003" customHeight="1" x14ac:dyDescent="0.25">
      <c r="A126" s="15" t="s">
        <v>34</v>
      </c>
      <c r="B126" s="16">
        <v>38967655335</v>
      </c>
      <c r="C126" s="17" t="s">
        <v>8</v>
      </c>
      <c r="D126" s="18" t="s">
        <v>9</v>
      </c>
      <c r="E126" s="19">
        <v>650.01</v>
      </c>
    </row>
    <row r="127" spans="1:8" ht="33.950000000000003" customHeight="1" x14ac:dyDescent="0.25">
      <c r="A127" s="26" t="s">
        <v>34</v>
      </c>
      <c r="B127" s="27">
        <v>38967655335</v>
      </c>
      <c r="C127" s="28" t="s">
        <v>8</v>
      </c>
      <c r="D127" s="29" t="s">
        <v>9</v>
      </c>
      <c r="E127" s="31">
        <f>E116+E117+E118+E119+E120+E121+E122+E123+E124+E125+E126</f>
        <v>14220.21</v>
      </c>
    </row>
    <row r="128" spans="1:8" ht="33.950000000000003" customHeight="1" x14ac:dyDescent="0.25">
      <c r="A128" s="15" t="s">
        <v>66</v>
      </c>
      <c r="B128" s="16">
        <v>90487555284</v>
      </c>
      <c r="C128" s="17" t="s">
        <v>11</v>
      </c>
      <c r="D128" s="18" t="s">
        <v>17</v>
      </c>
      <c r="E128" s="19">
        <v>106.21</v>
      </c>
    </row>
    <row r="129" spans="1:8" ht="33.950000000000003" customHeight="1" x14ac:dyDescent="0.25">
      <c r="A129" s="15" t="s">
        <v>67</v>
      </c>
      <c r="B129" s="16">
        <v>60557784734</v>
      </c>
      <c r="C129" s="17" t="s">
        <v>68</v>
      </c>
      <c r="D129" s="18" t="s">
        <v>12</v>
      </c>
      <c r="E129" s="19">
        <v>103.75</v>
      </c>
    </row>
    <row r="130" spans="1:8" ht="33.950000000000003" customHeight="1" x14ac:dyDescent="0.25">
      <c r="A130" s="15" t="s">
        <v>35</v>
      </c>
      <c r="B130" s="16">
        <v>72578062118</v>
      </c>
      <c r="C130" s="17" t="s">
        <v>36</v>
      </c>
      <c r="D130" s="18" t="s">
        <v>14</v>
      </c>
      <c r="E130" s="19">
        <v>40.200000000000003</v>
      </c>
    </row>
    <row r="131" spans="1:8" ht="33.950000000000003" customHeight="1" x14ac:dyDescent="0.25">
      <c r="A131" s="15" t="s">
        <v>51</v>
      </c>
      <c r="B131" s="16">
        <v>43413317724</v>
      </c>
      <c r="C131" s="17" t="s">
        <v>52</v>
      </c>
      <c r="D131" s="18" t="s">
        <v>53</v>
      </c>
      <c r="E131" s="19">
        <v>54.46</v>
      </c>
    </row>
    <row r="132" spans="1:8" ht="33.950000000000003" customHeight="1" x14ac:dyDescent="0.25">
      <c r="A132" s="15" t="s">
        <v>69</v>
      </c>
      <c r="B132" s="16">
        <v>44138062462</v>
      </c>
      <c r="C132" s="17" t="s">
        <v>70</v>
      </c>
      <c r="D132" s="18" t="s">
        <v>19</v>
      </c>
      <c r="E132" s="19">
        <v>69.83</v>
      </c>
    </row>
    <row r="133" spans="1:8" ht="33.950000000000003" customHeight="1" x14ac:dyDescent="0.25">
      <c r="A133" s="15" t="s">
        <v>69</v>
      </c>
      <c r="B133" s="16">
        <v>44138062462</v>
      </c>
      <c r="C133" s="17" t="s">
        <v>70</v>
      </c>
      <c r="D133" s="18" t="s">
        <v>19</v>
      </c>
      <c r="E133" s="19">
        <v>27.25</v>
      </c>
    </row>
    <row r="134" spans="1:8" ht="33.950000000000003" customHeight="1" x14ac:dyDescent="0.25">
      <c r="A134" s="15" t="s">
        <v>69</v>
      </c>
      <c r="B134" s="16">
        <v>44138062462</v>
      </c>
      <c r="C134" s="17" t="s">
        <v>70</v>
      </c>
      <c r="D134" s="18" t="s">
        <v>19</v>
      </c>
      <c r="E134" s="19">
        <v>54.5</v>
      </c>
    </row>
    <row r="135" spans="1:8" ht="33.950000000000003" customHeight="1" x14ac:dyDescent="0.25">
      <c r="A135" s="15" t="s">
        <v>69</v>
      </c>
      <c r="B135" s="16">
        <v>44138062462</v>
      </c>
      <c r="C135" s="17" t="s">
        <v>70</v>
      </c>
      <c r="D135" s="18" t="s">
        <v>19</v>
      </c>
      <c r="E135" s="19">
        <v>85.65</v>
      </c>
    </row>
    <row r="136" spans="1:8" ht="33.950000000000003" customHeight="1" x14ac:dyDescent="0.25">
      <c r="A136" s="15" t="s">
        <v>69</v>
      </c>
      <c r="B136" s="16">
        <v>44138062462</v>
      </c>
      <c r="C136" s="17" t="s">
        <v>70</v>
      </c>
      <c r="D136" s="18" t="s">
        <v>19</v>
      </c>
      <c r="E136" s="19">
        <v>525.98</v>
      </c>
      <c r="H136" s="21"/>
    </row>
    <row r="137" spans="1:8" ht="33.950000000000003" customHeight="1" x14ac:dyDescent="0.25">
      <c r="A137" s="22" t="s">
        <v>69</v>
      </c>
      <c r="B137" s="23">
        <v>44138062462</v>
      </c>
      <c r="C137" s="24" t="s">
        <v>70</v>
      </c>
      <c r="D137" s="25" t="s">
        <v>19</v>
      </c>
      <c r="E137" s="30">
        <f>E132+E133+E134+E135+E136</f>
        <v>763.21</v>
      </c>
      <c r="H137" s="21"/>
    </row>
    <row r="138" spans="1:8" ht="33.950000000000003" customHeight="1" x14ac:dyDescent="0.25">
      <c r="A138" s="15" t="s">
        <v>37</v>
      </c>
      <c r="B138" s="16">
        <v>44138062462</v>
      </c>
      <c r="C138" s="17" t="s">
        <v>38</v>
      </c>
      <c r="D138" s="18" t="s">
        <v>19</v>
      </c>
      <c r="E138" s="19">
        <v>79.67</v>
      </c>
    </row>
    <row r="139" spans="1:8" ht="33.950000000000003" customHeight="1" x14ac:dyDescent="0.25">
      <c r="A139" s="15" t="s">
        <v>37</v>
      </c>
      <c r="B139" s="16">
        <v>44138062462</v>
      </c>
      <c r="C139" s="17" t="s">
        <v>38</v>
      </c>
      <c r="D139" s="18" t="s">
        <v>19</v>
      </c>
      <c r="E139" s="19">
        <v>112.72</v>
      </c>
      <c r="H139" s="21"/>
    </row>
    <row r="140" spans="1:8" ht="33.950000000000003" customHeight="1" x14ac:dyDescent="0.25">
      <c r="A140" s="15" t="s">
        <v>37</v>
      </c>
      <c r="B140" s="16">
        <v>44138062462</v>
      </c>
      <c r="C140" s="17" t="s">
        <v>38</v>
      </c>
      <c r="D140" s="18" t="s">
        <v>19</v>
      </c>
      <c r="E140" s="19">
        <v>59.6</v>
      </c>
      <c r="H140" s="21"/>
    </row>
    <row r="141" spans="1:8" ht="33.950000000000003" customHeight="1" x14ac:dyDescent="0.25">
      <c r="A141" s="15" t="s">
        <v>37</v>
      </c>
      <c r="B141" s="16">
        <v>44138062462</v>
      </c>
      <c r="C141" s="17" t="s">
        <v>38</v>
      </c>
      <c r="D141" s="18" t="s">
        <v>19</v>
      </c>
      <c r="E141" s="19">
        <v>48.84</v>
      </c>
    </row>
    <row r="142" spans="1:8" ht="33.950000000000003" customHeight="1" x14ac:dyDescent="0.25">
      <c r="A142" s="15" t="s">
        <v>37</v>
      </c>
      <c r="B142" s="16">
        <v>44138062462</v>
      </c>
      <c r="C142" s="17" t="s">
        <v>38</v>
      </c>
      <c r="D142" s="18" t="s">
        <v>19</v>
      </c>
      <c r="E142" s="19">
        <v>67.94</v>
      </c>
    </row>
    <row r="143" spans="1:8" ht="33.950000000000003" customHeight="1" x14ac:dyDescent="0.25">
      <c r="A143" s="15" t="s">
        <v>37</v>
      </c>
      <c r="B143" s="16">
        <v>44138062462</v>
      </c>
      <c r="C143" s="17" t="s">
        <v>38</v>
      </c>
      <c r="D143" s="18" t="s">
        <v>19</v>
      </c>
      <c r="E143" s="19">
        <v>17.760000000000002</v>
      </c>
    </row>
    <row r="144" spans="1:8" ht="33.950000000000003" customHeight="1" x14ac:dyDescent="0.25">
      <c r="A144" s="15" t="s">
        <v>37</v>
      </c>
      <c r="B144" s="16">
        <v>44138062462</v>
      </c>
      <c r="C144" s="17" t="s">
        <v>38</v>
      </c>
      <c r="D144" s="18" t="s">
        <v>19</v>
      </c>
      <c r="E144" s="19">
        <v>288.87</v>
      </c>
    </row>
    <row r="145" spans="1:8" ht="33.950000000000003" customHeight="1" x14ac:dyDescent="0.25">
      <c r="A145" s="15" t="s">
        <v>37</v>
      </c>
      <c r="B145" s="16">
        <v>44138062462</v>
      </c>
      <c r="C145" s="17" t="s">
        <v>38</v>
      </c>
      <c r="D145" s="18" t="s">
        <v>19</v>
      </c>
      <c r="E145" s="19">
        <v>444.86</v>
      </c>
    </row>
    <row r="146" spans="1:8" ht="33.950000000000003" customHeight="1" x14ac:dyDescent="0.25">
      <c r="A146" s="15" t="s">
        <v>37</v>
      </c>
      <c r="B146" s="16">
        <v>44138062462</v>
      </c>
      <c r="C146" s="17" t="s">
        <v>38</v>
      </c>
      <c r="D146" s="18" t="s">
        <v>19</v>
      </c>
      <c r="E146" s="19">
        <v>182.91</v>
      </c>
    </row>
    <row r="147" spans="1:8" ht="33.950000000000003" customHeight="1" x14ac:dyDescent="0.25">
      <c r="A147" s="26" t="s">
        <v>37</v>
      </c>
      <c r="B147" s="27">
        <v>44138062462</v>
      </c>
      <c r="C147" s="28" t="s">
        <v>38</v>
      </c>
      <c r="D147" s="29" t="s">
        <v>19</v>
      </c>
      <c r="E147" s="31">
        <f>E138+E139+E140+E141+E142+E143+E144+E145+E146</f>
        <v>1303.17</v>
      </c>
    </row>
    <row r="148" spans="1:8" ht="33.950000000000003" customHeight="1" x14ac:dyDescent="0.25">
      <c r="A148" s="15" t="s">
        <v>71</v>
      </c>
      <c r="B148" s="16">
        <v>22361751585</v>
      </c>
      <c r="C148" s="17" t="s">
        <v>8</v>
      </c>
      <c r="D148" s="18" t="s">
        <v>23</v>
      </c>
      <c r="E148" s="19">
        <v>44.45</v>
      </c>
    </row>
    <row r="149" spans="1:8" ht="33.950000000000003" customHeight="1" x14ac:dyDescent="0.25">
      <c r="A149" s="15" t="s">
        <v>85</v>
      </c>
      <c r="B149" s="16">
        <v>28579840610</v>
      </c>
      <c r="C149" s="17" t="s">
        <v>86</v>
      </c>
      <c r="D149" s="18" t="s">
        <v>87</v>
      </c>
      <c r="E149" s="19">
        <v>143.88999999999999</v>
      </c>
    </row>
    <row r="150" spans="1:8" ht="33.950000000000003" customHeight="1" x14ac:dyDescent="0.25">
      <c r="A150" s="15" t="s">
        <v>72</v>
      </c>
      <c r="B150" s="16">
        <v>79964798809</v>
      </c>
      <c r="C150" s="17" t="s">
        <v>29</v>
      </c>
      <c r="D150" s="18" t="s">
        <v>19</v>
      </c>
      <c r="E150" s="19">
        <v>658.76</v>
      </c>
    </row>
    <row r="151" spans="1:8" ht="33.950000000000003" customHeight="1" x14ac:dyDescent="0.25">
      <c r="A151" s="15" t="s">
        <v>72</v>
      </c>
      <c r="B151" s="16">
        <v>79964798809</v>
      </c>
      <c r="C151" s="17" t="s">
        <v>29</v>
      </c>
      <c r="D151" s="18" t="s">
        <v>19</v>
      </c>
      <c r="E151" s="19">
        <v>2330.69</v>
      </c>
    </row>
    <row r="152" spans="1:8" ht="33.950000000000003" customHeight="1" x14ac:dyDescent="0.25">
      <c r="A152" s="15" t="s">
        <v>72</v>
      </c>
      <c r="B152" s="16">
        <v>79964798809</v>
      </c>
      <c r="C152" s="17" t="s">
        <v>29</v>
      </c>
      <c r="D152" s="18" t="s">
        <v>19</v>
      </c>
      <c r="E152" s="19">
        <v>264.60000000000002</v>
      </c>
    </row>
    <row r="153" spans="1:8" ht="33.950000000000003" customHeight="1" x14ac:dyDescent="0.25">
      <c r="A153" s="26" t="s">
        <v>72</v>
      </c>
      <c r="B153" s="27">
        <v>79964798809</v>
      </c>
      <c r="C153" s="28" t="s">
        <v>29</v>
      </c>
      <c r="D153" s="29" t="s">
        <v>19</v>
      </c>
      <c r="E153" s="31">
        <f>E150+E151+E152</f>
        <v>3254.0499999999997</v>
      </c>
    </row>
    <row r="154" spans="1:8" ht="33.950000000000003" customHeight="1" x14ac:dyDescent="0.25">
      <c r="A154" s="15" t="s">
        <v>54</v>
      </c>
      <c r="B154" s="16">
        <v>54189804734</v>
      </c>
      <c r="C154" s="17" t="s">
        <v>8</v>
      </c>
      <c r="D154" s="18" t="s">
        <v>55</v>
      </c>
      <c r="E154" s="19">
        <v>2.34</v>
      </c>
    </row>
    <row r="155" spans="1:8" ht="33.950000000000003" customHeight="1" x14ac:dyDescent="0.25">
      <c r="A155" s="15" t="s">
        <v>54</v>
      </c>
      <c r="B155" s="16">
        <v>54189804734</v>
      </c>
      <c r="C155" s="17" t="s">
        <v>8</v>
      </c>
      <c r="D155" s="18" t="s">
        <v>55</v>
      </c>
      <c r="E155" s="19">
        <v>11.54</v>
      </c>
    </row>
    <row r="156" spans="1:8" ht="33.950000000000003" customHeight="1" x14ac:dyDescent="0.25">
      <c r="A156" s="15" t="s">
        <v>54</v>
      </c>
      <c r="B156" s="16">
        <v>54189804734</v>
      </c>
      <c r="C156" s="17" t="s">
        <v>8</v>
      </c>
      <c r="D156" s="18" t="s">
        <v>55</v>
      </c>
      <c r="E156" s="19">
        <v>283.75</v>
      </c>
      <c r="H156" s="21"/>
    </row>
    <row r="157" spans="1:8" ht="33.950000000000003" customHeight="1" x14ac:dyDescent="0.25">
      <c r="A157" s="15" t="s">
        <v>54</v>
      </c>
      <c r="B157" s="16">
        <v>54189804734</v>
      </c>
      <c r="C157" s="17" t="s">
        <v>8</v>
      </c>
      <c r="D157" s="18" t="s">
        <v>55</v>
      </c>
      <c r="E157" s="19">
        <v>15</v>
      </c>
    </row>
    <row r="158" spans="1:8" ht="33.950000000000003" customHeight="1" x14ac:dyDescent="0.25">
      <c r="A158" s="15" t="s">
        <v>54</v>
      </c>
      <c r="B158" s="16">
        <v>54189804734</v>
      </c>
      <c r="C158" s="17" t="s">
        <v>8</v>
      </c>
      <c r="D158" s="18" t="s">
        <v>103</v>
      </c>
      <c r="E158" s="19">
        <v>218.63</v>
      </c>
    </row>
    <row r="159" spans="1:8" ht="33.950000000000003" customHeight="1" x14ac:dyDescent="0.25">
      <c r="A159" s="26" t="s">
        <v>54</v>
      </c>
      <c r="B159" s="27">
        <v>54189804734</v>
      </c>
      <c r="C159" s="28" t="s">
        <v>8</v>
      </c>
      <c r="D159" s="29" t="s">
        <v>103</v>
      </c>
      <c r="E159" s="31">
        <f>E154+E155+E156+E157+E158</f>
        <v>531.26</v>
      </c>
    </row>
    <row r="160" spans="1:8" ht="33.950000000000003" customHeight="1" x14ac:dyDescent="0.25">
      <c r="A160" s="15" t="s">
        <v>45</v>
      </c>
      <c r="B160" s="16">
        <v>92963223473</v>
      </c>
      <c r="C160" s="17" t="s">
        <v>8</v>
      </c>
      <c r="D160" s="18" t="s">
        <v>102</v>
      </c>
      <c r="E160" s="19">
        <v>61.93</v>
      </c>
    </row>
    <row r="161" spans="1:5" ht="33.950000000000003" customHeight="1" x14ac:dyDescent="0.25">
      <c r="A161" s="15" t="s">
        <v>41</v>
      </c>
      <c r="B161" s="16"/>
      <c r="C161" s="17"/>
      <c r="D161" s="18" t="s">
        <v>6</v>
      </c>
      <c r="E161" s="19">
        <v>290.39999999999998</v>
      </c>
    </row>
    <row r="162" spans="1:5" ht="33.950000000000003" customHeight="1" x14ac:dyDescent="0.25">
      <c r="A162" s="15" t="s">
        <v>41</v>
      </c>
      <c r="B162" s="16"/>
      <c r="C162" s="17"/>
      <c r="D162" s="18" t="s">
        <v>6</v>
      </c>
      <c r="E162" s="19">
        <v>600</v>
      </c>
    </row>
    <row r="163" spans="1:5" ht="33.950000000000003" customHeight="1" x14ac:dyDescent="0.25">
      <c r="A163" s="15" t="s">
        <v>41</v>
      </c>
      <c r="B163" s="16"/>
      <c r="C163" s="17"/>
      <c r="D163" s="18" t="s">
        <v>42</v>
      </c>
      <c r="E163" s="19">
        <v>147261.29999999999</v>
      </c>
    </row>
    <row r="164" spans="1:5" ht="33.950000000000003" customHeight="1" x14ac:dyDescent="0.25">
      <c r="A164" s="15" t="s">
        <v>41</v>
      </c>
      <c r="B164" s="16"/>
      <c r="C164" s="17"/>
      <c r="D164" s="18" t="s">
        <v>43</v>
      </c>
      <c r="E164" s="19">
        <v>6200.73</v>
      </c>
    </row>
    <row r="165" spans="1:5" ht="33.950000000000003" customHeight="1" x14ac:dyDescent="0.25">
      <c r="A165" s="15" t="s">
        <v>41</v>
      </c>
      <c r="B165" s="16"/>
      <c r="C165" s="17"/>
      <c r="D165" s="18" t="s">
        <v>100</v>
      </c>
      <c r="E165" s="19">
        <v>5691.48</v>
      </c>
    </row>
    <row r="166" spans="1:5" ht="33.950000000000003" customHeight="1" x14ac:dyDescent="0.25">
      <c r="A166" s="15" t="s">
        <v>41</v>
      </c>
      <c r="B166" s="16"/>
      <c r="C166" s="17"/>
      <c r="D166" s="18" t="s">
        <v>6</v>
      </c>
      <c r="E166" s="19">
        <v>150</v>
      </c>
    </row>
    <row r="167" spans="1:5" ht="33.950000000000003" customHeight="1" x14ac:dyDescent="0.25">
      <c r="A167" s="15" t="s">
        <v>41</v>
      </c>
      <c r="B167" s="16"/>
      <c r="C167" s="17"/>
      <c r="D167" s="18" t="s">
        <v>44</v>
      </c>
      <c r="E167" s="19">
        <v>663.89</v>
      </c>
    </row>
    <row r="168" spans="1:5" ht="33.950000000000003" customHeight="1" x14ac:dyDescent="0.25">
      <c r="A168" s="15" t="s">
        <v>41</v>
      </c>
      <c r="B168" s="16"/>
      <c r="C168" s="17"/>
      <c r="D168" s="18" t="s">
        <v>44</v>
      </c>
      <c r="E168" s="19">
        <v>4992.71</v>
      </c>
    </row>
    <row r="169" spans="1:5" ht="33.950000000000003" customHeight="1" x14ac:dyDescent="0.25">
      <c r="A169" s="15" t="s">
        <v>41</v>
      </c>
      <c r="B169" s="16"/>
      <c r="C169" s="17"/>
      <c r="D169" s="18" t="s">
        <v>101</v>
      </c>
      <c r="E169" s="19">
        <v>25899.26</v>
      </c>
    </row>
    <row r="170" spans="1:5" ht="33.950000000000003" customHeight="1" x14ac:dyDescent="0.25">
      <c r="A170" s="15" t="s">
        <v>41</v>
      </c>
      <c r="B170" s="16"/>
      <c r="C170" s="17"/>
      <c r="D170" s="18" t="s">
        <v>42</v>
      </c>
      <c r="E170" s="19">
        <v>10600.68</v>
      </c>
    </row>
    <row r="171" spans="1:5" ht="33.950000000000003" customHeight="1" x14ac:dyDescent="0.25">
      <c r="A171" s="15" t="s">
        <v>41</v>
      </c>
      <c r="B171" s="16"/>
      <c r="C171" s="17"/>
      <c r="D171" s="18" t="s">
        <v>100</v>
      </c>
      <c r="E171" s="19">
        <v>436.84</v>
      </c>
    </row>
    <row r="172" spans="1:5" ht="33.950000000000003" customHeight="1" x14ac:dyDescent="0.25">
      <c r="A172" s="15" t="s">
        <v>41</v>
      </c>
      <c r="B172" s="16"/>
      <c r="C172" s="17"/>
      <c r="D172" s="18" t="s">
        <v>44</v>
      </c>
      <c r="E172" s="19">
        <v>324.57</v>
      </c>
    </row>
    <row r="173" spans="1:5" ht="33.950000000000003" customHeight="1" x14ac:dyDescent="0.25">
      <c r="A173" s="15" t="s">
        <v>41</v>
      </c>
      <c r="B173" s="16"/>
      <c r="C173" s="17"/>
      <c r="D173" s="18" t="s">
        <v>101</v>
      </c>
      <c r="E173" s="19">
        <v>1821.2</v>
      </c>
    </row>
    <row r="174" spans="1:5" ht="33.950000000000003" customHeight="1" x14ac:dyDescent="0.25">
      <c r="A174" s="15" t="s">
        <v>41</v>
      </c>
      <c r="B174" s="16"/>
      <c r="C174" s="17"/>
      <c r="D174" s="18" t="s">
        <v>42</v>
      </c>
      <c r="E174" s="19">
        <v>9258</v>
      </c>
    </row>
    <row r="175" spans="1:5" ht="33.950000000000003" customHeight="1" x14ac:dyDescent="0.25">
      <c r="A175" s="15" t="s">
        <v>41</v>
      </c>
      <c r="B175" s="16"/>
      <c r="C175" s="17"/>
      <c r="D175" s="18" t="s">
        <v>101</v>
      </c>
      <c r="E175" s="19">
        <v>1527.57</v>
      </c>
    </row>
    <row r="176" spans="1:5" ht="33.950000000000003" customHeight="1" x14ac:dyDescent="0.25">
      <c r="A176" s="15" t="s">
        <v>41</v>
      </c>
      <c r="B176" s="16"/>
      <c r="C176" s="17"/>
      <c r="D176" s="18" t="s">
        <v>44</v>
      </c>
      <c r="E176" s="19">
        <v>259.13</v>
      </c>
    </row>
    <row r="177" spans="1:8" ht="33.950000000000003" customHeight="1" x14ac:dyDescent="0.25">
      <c r="A177" s="15" t="s">
        <v>41</v>
      </c>
      <c r="B177" s="16"/>
      <c r="C177" s="17"/>
      <c r="D177" s="18" t="s">
        <v>93</v>
      </c>
      <c r="E177" s="19">
        <v>3058.42</v>
      </c>
    </row>
    <row r="178" spans="1:8" ht="33.950000000000003" customHeight="1" x14ac:dyDescent="0.25">
      <c r="A178" s="15" t="s">
        <v>41</v>
      </c>
      <c r="B178" s="16"/>
      <c r="C178" s="17"/>
      <c r="D178" s="18" t="s">
        <v>6</v>
      </c>
      <c r="E178" s="19">
        <v>54.6</v>
      </c>
    </row>
    <row r="179" spans="1:8" ht="33.950000000000003" customHeight="1" x14ac:dyDescent="0.25">
      <c r="A179" s="15" t="s">
        <v>41</v>
      </c>
      <c r="B179" s="16"/>
      <c r="C179" s="17"/>
      <c r="D179" s="18" t="s">
        <v>6</v>
      </c>
      <c r="E179" s="19">
        <v>351.96</v>
      </c>
    </row>
    <row r="180" spans="1:8" ht="33.950000000000003" customHeight="1" x14ac:dyDescent="0.25">
      <c r="A180" s="15" t="s">
        <v>41</v>
      </c>
      <c r="B180" s="16"/>
      <c r="C180" s="17"/>
      <c r="D180" s="18" t="s">
        <v>93</v>
      </c>
      <c r="E180" s="19">
        <v>457.47</v>
      </c>
    </row>
    <row r="181" spans="1:8" ht="33.950000000000003" customHeight="1" x14ac:dyDescent="0.25">
      <c r="A181" s="15" t="s">
        <v>41</v>
      </c>
      <c r="B181" s="16"/>
      <c r="C181" s="17"/>
      <c r="D181" s="18" t="s">
        <v>6</v>
      </c>
      <c r="E181" s="19">
        <v>132.78</v>
      </c>
    </row>
    <row r="182" spans="1:8" ht="33.950000000000003" customHeight="1" x14ac:dyDescent="0.25">
      <c r="A182" s="15" t="s">
        <v>41</v>
      </c>
      <c r="B182" s="16"/>
      <c r="C182" s="17"/>
      <c r="D182" s="18" t="s">
        <v>98</v>
      </c>
      <c r="E182" s="19">
        <v>131</v>
      </c>
    </row>
    <row r="183" spans="1:8" ht="33.950000000000003" customHeight="1" x14ac:dyDescent="0.25">
      <c r="A183" s="15" t="s">
        <v>39</v>
      </c>
      <c r="B183" s="16">
        <v>20717593431</v>
      </c>
      <c r="C183" s="17" t="s">
        <v>40</v>
      </c>
      <c r="D183" s="18" t="s">
        <v>14</v>
      </c>
      <c r="E183" s="19">
        <v>87.6</v>
      </c>
    </row>
    <row r="184" spans="1:8" ht="33.950000000000003" customHeight="1" x14ac:dyDescent="0.25">
      <c r="A184" s="15" t="s">
        <v>39</v>
      </c>
      <c r="B184" s="16">
        <v>20717593431</v>
      </c>
      <c r="C184" s="17" t="s">
        <v>40</v>
      </c>
      <c r="D184" s="18" t="s">
        <v>14</v>
      </c>
      <c r="E184" s="19">
        <v>217.5</v>
      </c>
    </row>
    <row r="185" spans="1:8" ht="33.950000000000003" customHeight="1" x14ac:dyDescent="0.25">
      <c r="A185" s="15" t="s">
        <v>39</v>
      </c>
      <c r="B185" s="16">
        <v>20717593431</v>
      </c>
      <c r="C185" s="17" t="s">
        <v>40</v>
      </c>
      <c r="D185" s="18" t="s">
        <v>14</v>
      </c>
      <c r="E185" s="19">
        <v>47.11</v>
      </c>
      <c r="H185" s="21"/>
    </row>
    <row r="186" spans="1:8" ht="33.950000000000003" customHeight="1" x14ac:dyDescent="0.25">
      <c r="A186" s="26" t="s">
        <v>39</v>
      </c>
      <c r="B186" s="27">
        <v>20717593431</v>
      </c>
      <c r="C186" s="28" t="s">
        <v>40</v>
      </c>
      <c r="D186" s="29" t="s">
        <v>14</v>
      </c>
      <c r="E186" s="31">
        <f>E183+E184+E185</f>
        <v>352.21000000000004</v>
      </c>
      <c r="H186" s="21"/>
    </row>
    <row r="187" spans="1:8" ht="33.950000000000003" customHeight="1" x14ac:dyDescent="0.25">
      <c r="A187" s="15" t="s">
        <v>56</v>
      </c>
      <c r="B187" s="16">
        <v>55460105464</v>
      </c>
      <c r="C187" s="17" t="s">
        <v>52</v>
      </c>
      <c r="D187" s="18" t="s">
        <v>55</v>
      </c>
      <c r="E187" s="19">
        <v>209.5</v>
      </c>
    </row>
    <row r="188" spans="1:8" ht="33.950000000000003" customHeight="1" x14ac:dyDescent="0.25">
      <c r="A188" s="15" t="s">
        <v>56</v>
      </c>
      <c r="B188" s="16">
        <v>55460105464</v>
      </c>
      <c r="C188" s="17" t="s">
        <v>52</v>
      </c>
      <c r="D188" s="18" t="s">
        <v>12</v>
      </c>
      <c r="E188" s="19">
        <v>1528.5</v>
      </c>
    </row>
    <row r="189" spans="1:8" ht="33.950000000000003" customHeight="1" x14ac:dyDescent="0.25">
      <c r="A189" s="26" t="s">
        <v>56</v>
      </c>
      <c r="B189" s="27">
        <v>55460105464</v>
      </c>
      <c r="C189" s="28" t="s">
        <v>52</v>
      </c>
      <c r="D189" s="29" t="s">
        <v>12</v>
      </c>
      <c r="E189" s="31">
        <f>E187+E188</f>
        <v>1738</v>
      </c>
    </row>
    <row r="190" spans="1:8" ht="33.950000000000003" customHeight="1" x14ac:dyDescent="0.25">
      <c r="A190" s="15"/>
      <c r="B190" s="16"/>
      <c r="C190" s="17"/>
      <c r="D190" s="29" t="s">
        <v>99</v>
      </c>
      <c r="E190" s="31">
        <f>E7+E12+E15+E16+E17+E18+E23+E24+E25+E26+E27+E28+E29+E30+E36+E37+E41+E42+E43+E59+E60+E61+E62+E64+E65+E69+E70+E71+E75+E82+E87+E88+E101+E109+E110+E111+E114+E115+E127+E128+E129+E130+E131+E137+E147+E148+E149+E153+E159+E160+E161+E162+E163+E164+E165+E166+E167+E168+E169+E170+E171+E172+E173+E174+E175+E176+E177+E178+E179+E180+E181+E182+E183+E184+E185+E187+E188</f>
        <v>371113.73000000004</v>
      </c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190">
    <cfRule type="expression" dxfId="2" priority="30">
      <formula>MOD(ROW(),2)=0</formula>
    </cfRule>
  </conditionalFormatting>
  <conditionalFormatting sqref="E7:E19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2024-02-17T07:20:57Z</cp:lastPrinted>
  <dcterms:created xsi:type="dcterms:W3CDTF">2016-11-01T03:33:07Z</dcterms:created>
  <dcterms:modified xsi:type="dcterms:W3CDTF">2024-11-04T11:32:01Z</dcterms:modified>
  <cp:version>1.0</cp:version>
</cp:coreProperties>
</file>