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B4CF7980-0DE1-4F44-9BF4-6447479251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E89" i="1"/>
  <c r="E72" i="1"/>
  <c r="E58" i="1"/>
  <c r="E52" i="1"/>
  <c r="E46" i="1"/>
  <c r="E38" i="1"/>
  <c r="E31" i="1"/>
  <c r="E16" i="1"/>
  <c r="E115" i="1"/>
  <c r="E20" i="1"/>
  <c r="E28" i="1"/>
  <c r="E95" i="1"/>
</calcChain>
</file>

<file path=xl/sharedStrings.xml><?xml version="1.0" encoding="utf-8"?>
<sst xmlns="http://schemas.openxmlformats.org/spreadsheetml/2006/main" count="319" uniqueCount="96">
  <si>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</si>
  <si>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</si>
  <si>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</si>
  <si>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</si>
  <si>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</si>
  <si>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</si>
  <si>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</si>
  <si>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</si>
  <si>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</si>
  <si>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10 000 ZAGREB</t>
  </si>
  <si>
    <t>HEP OPSKRBA d.o.o.</t>
  </si>
  <si>
    <t>3223 | Energija</t>
  </si>
  <si>
    <t>3238 | Računalne usluge</t>
  </si>
  <si>
    <t>LEXPERA d.o.o.</t>
  </si>
  <si>
    <t>MEĐIMURJE PLIN d.o.o.</t>
  </si>
  <si>
    <t xml:space="preserve">40 000 ČAKOVEC                          </t>
  </si>
  <si>
    <t xml:space="preserve">10 380 SVETI IVAN ZELINA                          </t>
  </si>
  <si>
    <t>3222 | Materijal i sirovine</t>
  </si>
  <si>
    <t>3231 | Usluge telefona, pošte i prijevoza</t>
  </si>
  <si>
    <t xml:space="preserve">42 000 VARAŽDIN                                   </t>
  </si>
  <si>
    <t xml:space="preserve">10 000 ZAGREB                                     </t>
  </si>
  <si>
    <t>3234 | Komunalne usluge</t>
  </si>
  <si>
    <t xml:space="preserve">ZELINSKE KOMUNALIJE d.o.o. </t>
  </si>
  <si>
    <t>PODRAVKA PREHRAMBENA INDUSTRIJA d.d.</t>
  </si>
  <si>
    <t xml:space="preserve">48 000 KOPRIVNICA                                 </t>
  </si>
  <si>
    <t>10 380 SVETI IVAN ZELINA</t>
  </si>
  <si>
    <t xml:space="preserve">ZAGREBAČKA BANKA d.d.                                                                               </t>
  </si>
  <si>
    <t xml:space="preserve">3431 | Bankarske usluge i usluge platnog prometa </t>
  </si>
  <si>
    <t>10 110 ZAGREB</t>
  </si>
  <si>
    <t>HT-HRVATSKE TELEKOMUNIKACIJE d.d.</t>
  </si>
  <si>
    <t>VIVA info</t>
  </si>
  <si>
    <t>SVEUKUPNO</t>
  </si>
  <si>
    <t>OSNOVNA ŠKOLA DRAGUTINA DOMJANIĆA,
Sveti Ivan Zelina</t>
  </si>
  <si>
    <t>Adresa:Ivana Gundulića 2</t>
  </si>
  <si>
    <t>Sjedište.10 380 Sveti Ivan Zelina</t>
  </si>
  <si>
    <t>3224 | Materijal i dijelovi za tekuće i investicijsko održavanje</t>
  </si>
  <si>
    <t xml:space="preserve"> 3295 | Pristojbe i naknade </t>
  </si>
  <si>
    <t>AURUM NEXUS D.O.O.</t>
  </si>
  <si>
    <t>GETIM</t>
  </si>
  <si>
    <t>3232 | Usluge tekućeg i investicijskog održavanja</t>
  </si>
  <si>
    <t>PROMETAL Vl.Dragutin Frljak</t>
  </si>
  <si>
    <t>10 382 DONJA ZELINA</t>
  </si>
  <si>
    <t>VODOOPSKRBA I ODVODNJA  ZAGREBAČKE ŽUPANIJE d.o.o.</t>
  </si>
  <si>
    <t>3236 | Zdravstvene i veterinarske usluge</t>
  </si>
  <si>
    <t>HRVATSKA POŠTA d.d.</t>
  </si>
  <si>
    <t>FINA</t>
  </si>
  <si>
    <t>A1 HRVATSKA d.o.o.</t>
  </si>
  <si>
    <t>ZAPOSLENICA ŠKOLE</t>
  </si>
  <si>
    <t>3211 | Službena putovanja</t>
  </si>
  <si>
    <t>R-GLOBAL d.o.o.</t>
  </si>
  <si>
    <t>3235 | Zakupnine i najamnine</t>
  </si>
  <si>
    <t>3214 | Ostale naknade troškova zaposlenima</t>
  </si>
  <si>
    <t>LJEKARNA ZUBOVIĆ</t>
  </si>
  <si>
    <t>3221 | Uredski materijal i ostali materijalni rashodi</t>
  </si>
  <si>
    <t>MAKROMIKRO GRUPA d.o.o.</t>
  </si>
  <si>
    <t>10 010 ZAGREB</t>
  </si>
  <si>
    <t>HEP ELEKTRA d.o.o.</t>
  </si>
  <si>
    <t>VIZOR d.o.o.</t>
  </si>
  <si>
    <t>3237 |Intelektualne i osobne usluge</t>
  </si>
  <si>
    <t>JAVNA OBJAVA INFORMACIJA O TROŠENJU SREDSTAVA
ZA RAZDOBLJE 1.10.2025.-31.10.2025.</t>
  </si>
  <si>
    <t>SINTEKO</t>
  </si>
  <si>
    <t>STRUJA PROMET KAŠAJ</t>
  </si>
  <si>
    <t>11 380 SVETI IVAN ZELINA</t>
  </si>
  <si>
    <t>KUDELIĆ</t>
  </si>
  <si>
    <t>10 381 BEDENICA</t>
  </si>
  <si>
    <t>ARTPRINT</t>
  </si>
  <si>
    <t>3299 | Ostali nespomenuti rashodi poslovanja</t>
  </si>
  <si>
    <t>TEHNO-ZAGREB</t>
  </si>
  <si>
    <t>MARTIGORA</t>
  </si>
  <si>
    <t>MTD PAPIRUS</t>
  </si>
  <si>
    <t>ZAVOD ZA JAVNO ZDRAVSTVO ZAGREBAČKE ŽUPANIJE</t>
  </si>
  <si>
    <t>10 290 ZAPREŠIĆ</t>
  </si>
  <si>
    <t>VINDIJA</t>
  </si>
  <si>
    <t>ROTO DINAMIC</t>
  </si>
  <si>
    <t>10 430 SAMOBOR</t>
  </si>
  <si>
    <t xml:space="preserve">NUTKO </t>
  </si>
  <si>
    <t>40 323 DONJI PUSTAKOVEC</t>
  </si>
  <si>
    <t>BLINK INFO</t>
  </si>
  <si>
    <t>23 000 ZADAR</t>
  </si>
  <si>
    <t>GDPR</t>
  </si>
  <si>
    <t>3722 | Naknade građanima i kućanstvima</t>
  </si>
  <si>
    <t>DUBROVNIK SUN</t>
  </si>
  <si>
    <t>20 000 DUBROVNIK</t>
  </si>
  <si>
    <t>MARJAN VOĆE d.o.o.</t>
  </si>
  <si>
    <t>10 370 DUGO SELO</t>
  </si>
  <si>
    <t>DAROJKOVIĆ d.o.o.</t>
  </si>
  <si>
    <t>10 370 BRCKOVLJANI</t>
  </si>
  <si>
    <t>VOĆARNA"CRVENA JABUKA"</t>
  </si>
  <si>
    <t>3121 | Ostali rashodi za zaposlene</t>
  </si>
  <si>
    <t>ŠKOLSKA KNJIGA d.d.</t>
  </si>
  <si>
    <t>PROFIL KLET d.o.o.d</t>
  </si>
  <si>
    <t>NARODNE NOVINE d.d.</t>
  </si>
  <si>
    <t>4241 | Knjige</t>
  </si>
  <si>
    <t>ALFA d.d.</t>
  </si>
  <si>
    <t>ALKA SCRIPT d.o.o.</t>
  </si>
  <si>
    <t>TEHNOINVEST ZAGREB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</si>
</sst>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7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4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165" fontId="34" fillId="2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0" fontId="35" fillId="2" borderId="0" xfId="0" applyNumberFormat="1" applyFont="1" applyFill="1" applyAlignment="1">
      <alignment horizontal="center" vertical="center" wrapText="1"/>
    </xf>
    <xf numFmtId="0" fontId="36" fillId="2" borderId="0" xfId="0" applyNumberFormat="1" applyFont="1" applyFill="1" applyAlignment="1">
      <alignment horizontal="center" vertical="center"/>
    </xf>
    <xf numFmtId="165" fontId="36" fillId="2" borderId="0" xfId="0" applyNumberFormat="1" applyFont="1" applyFill="1" applyAlignment="1">
      <alignment horizontal="center" vertical="center" wrapText="1"/>
    </xf>
    <xf numFmtId="165" fontId="35" fillId="2" borderId="0" xfId="0" applyNumberFormat="1" applyFont="1" applyFill="1" applyAlignment="1">
      <alignment horizontal="center" vertical="center" wrapText="1"/>
    </xf>
    <xf numFmtId="166" fontId="36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15" dataDxfId="24" totalsRowDxfId="23">
  <autoFilter ref="A6:E115" xr:uid="{D96E2867-778C-462C-B278-521AA53E5109}"/>
  <sortState xmlns:xlrd2="http://schemas.microsoft.com/office/spreadsheetml/2017/richdata2" ref="A7:E115">
    <sortCondition ref="A6:A115"/>
  </sortState>
  <tableColumns count="5">
    <tableColumn id="1" xr3:uid="{A88EED1D-8200-4BD8-B8EF-48EBAC59F628}" name="Naziv primatelja" dataDxfId="22" totalsRowDxfId="21"/>
    <tableColumn id="8" xr3:uid="{00000000-0010-0000-0000-000008000000}" name="OIB primatelja" dataDxfId="20" totalsRowDxfId="19" dataCellStyle="Normalno"/>
    <tableColumn id="10" xr3:uid="{00000000-0010-0000-0000-00000A000000}" name="Sjedište primatelja" dataDxfId="18" totalsRowDxfId="17" dataCellStyle="Normalno"/>
    <tableColumn id="3" xr3:uid="{55D21C7C-6279-4D2D-93FD-FD49CFDDB8EA}" name="Vrsta rashoda i izdatka" dataDxfId="16" totalsRowDxfId="15"/>
    <tableColumn id="11" xr3:uid="{00000000-0010-0000-0000-00000B000000}" name="Iznos" totalsRowFunction="count" dataDxfId="14" totalsRowDxfId="1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5"/>
  <sheetViews>
    <sheetView showGridLines="0" tabSelected="1" zoomScaleNormal="100" workbookViewId="0">
      <selection activeCell="K77" sqref="K77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6" ht="57.95" customHeight="1" thickBot="1" x14ac:dyDescent="0.3">
      <c r="A1" s="27" t="s">
        <v>32</v>
      </c>
      <c r="B1" s="27"/>
      <c r="C1" s="27"/>
      <c r="D1" s="27"/>
      <c r="E1" s="27"/>
      <c r="F1" s="3"/>
    </row>
    <row r="2" spans="1:6" ht="29.25" customHeight="1" thickTop="1" x14ac:dyDescent="0.25">
      <c r="A2" s="15" t="s">
        <v>33</v>
      </c>
      <c r="B2" s="7"/>
      <c r="C2" s="14" t="s">
        <v>5</v>
      </c>
      <c r="D2" s="28">
        <v>19247339828</v>
      </c>
      <c r="E2" s="28"/>
      <c r="F2" s="4"/>
    </row>
    <row r="3" spans="1:6" ht="29.25" customHeight="1" x14ac:dyDescent="0.25">
      <c r="A3" s="13" t="s">
        <v>34</v>
      </c>
      <c r="B3" s="8"/>
      <c r="C3" s="10"/>
      <c r="D3" s="11"/>
      <c r="E3" s="12"/>
      <c r="F3" s="4"/>
    </row>
    <row r="4" spans="1:6" ht="29.25" customHeight="1" x14ac:dyDescent="0.25">
      <c r="A4" s="29" t="s">
        <v>59</v>
      </c>
      <c r="B4" s="29"/>
      <c r="C4" s="29"/>
      <c r="D4" s="29"/>
      <c r="E4" s="29"/>
    </row>
    <row r="5" spans="1:6" ht="29.25" customHeight="1" x14ac:dyDescent="0.25">
      <c r="A5" s="29"/>
      <c r="B5" s="29"/>
      <c r="C5" s="29"/>
      <c r="D5" s="29"/>
      <c r="E5" s="29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30" t="s">
        <v>46</v>
      </c>
      <c r="B7" s="31">
        <v>29524210204</v>
      </c>
      <c r="C7" s="32" t="s">
        <v>20</v>
      </c>
      <c r="D7" s="33" t="s">
        <v>18</v>
      </c>
      <c r="E7" s="34">
        <v>49.76</v>
      </c>
    </row>
    <row r="8" spans="1:6" ht="33.950000000000003" customHeight="1" x14ac:dyDescent="0.25">
      <c r="A8" s="30" t="s">
        <v>93</v>
      </c>
      <c r="B8" s="31">
        <v>7189160632</v>
      </c>
      <c r="C8" s="32" t="s">
        <v>9</v>
      </c>
      <c r="D8" s="33" t="s">
        <v>80</v>
      </c>
      <c r="E8" s="34">
        <v>1018.74</v>
      </c>
    </row>
    <row r="9" spans="1:6" ht="33.950000000000003" customHeight="1" x14ac:dyDescent="0.25">
      <c r="A9" s="30" t="s">
        <v>94</v>
      </c>
      <c r="B9" s="31">
        <v>10350279556</v>
      </c>
      <c r="C9" s="32" t="s">
        <v>9</v>
      </c>
      <c r="D9" s="33" t="s">
        <v>80</v>
      </c>
      <c r="E9" s="34">
        <v>1471.21</v>
      </c>
    </row>
    <row r="10" spans="1:6" ht="33.950000000000003" customHeight="1" x14ac:dyDescent="0.25">
      <c r="A10" s="30" t="s">
        <v>65</v>
      </c>
      <c r="B10" s="31">
        <v>59822213023</v>
      </c>
      <c r="C10" s="32" t="s">
        <v>62</v>
      </c>
      <c r="D10" s="33" t="s">
        <v>66</v>
      </c>
      <c r="E10" s="34">
        <v>532.5</v>
      </c>
    </row>
    <row r="11" spans="1:6" ht="33.950000000000003" customHeight="1" x14ac:dyDescent="0.25">
      <c r="A11" s="30" t="s">
        <v>37</v>
      </c>
      <c r="B11" s="31">
        <v>68005418217</v>
      </c>
      <c r="C11" s="32" t="s">
        <v>9</v>
      </c>
      <c r="D11" s="33" t="s">
        <v>12</v>
      </c>
      <c r="E11" s="34">
        <v>331.81</v>
      </c>
    </row>
    <row r="12" spans="1:6" ht="33.950000000000003" customHeight="1" x14ac:dyDescent="0.25">
      <c r="A12" s="30" t="s">
        <v>77</v>
      </c>
      <c r="B12" s="31">
        <v>56556235804</v>
      </c>
      <c r="C12" s="32" t="s">
        <v>78</v>
      </c>
      <c r="D12" s="33" t="s">
        <v>12</v>
      </c>
      <c r="E12" s="34">
        <v>375</v>
      </c>
    </row>
    <row r="13" spans="1:6" ht="33.950000000000003" customHeight="1" x14ac:dyDescent="0.25">
      <c r="A13" s="30" t="s">
        <v>85</v>
      </c>
      <c r="B13" s="31">
        <v>92317065065</v>
      </c>
      <c r="C13" s="32" t="s">
        <v>86</v>
      </c>
      <c r="D13" s="33" t="s">
        <v>18</v>
      </c>
      <c r="E13" s="34">
        <v>468</v>
      </c>
    </row>
    <row r="14" spans="1:6" ht="33.950000000000003" customHeight="1" x14ac:dyDescent="0.25">
      <c r="A14" s="30" t="s">
        <v>81</v>
      </c>
      <c r="B14" s="31">
        <v>60174672203</v>
      </c>
      <c r="C14" s="32" t="s">
        <v>82</v>
      </c>
      <c r="D14" s="33" t="s">
        <v>48</v>
      </c>
      <c r="E14" s="34">
        <v>153</v>
      </c>
    </row>
    <row r="15" spans="1:6" ht="33.950000000000003" customHeight="1" x14ac:dyDescent="0.25">
      <c r="A15" s="30" t="s">
        <v>81</v>
      </c>
      <c r="B15" s="31">
        <v>60174672203</v>
      </c>
      <c r="C15" s="32" t="s">
        <v>82</v>
      </c>
      <c r="D15" s="33" t="s">
        <v>48</v>
      </c>
      <c r="E15" s="34">
        <v>409.5</v>
      </c>
    </row>
    <row r="16" spans="1:6" ht="33.950000000000003" customHeight="1" x14ac:dyDescent="0.25">
      <c r="A16" s="35" t="s">
        <v>81</v>
      </c>
      <c r="B16" s="36">
        <v>60174672203</v>
      </c>
      <c r="C16" s="37" t="s">
        <v>82</v>
      </c>
      <c r="D16" s="38" t="s">
        <v>48</v>
      </c>
      <c r="E16" s="39">
        <f>E14+E15</f>
        <v>562.5</v>
      </c>
    </row>
    <row r="17" spans="1:5" ht="36" customHeight="1" x14ac:dyDescent="0.25">
      <c r="A17" s="30" t="s">
        <v>45</v>
      </c>
      <c r="B17" s="31">
        <v>85821130368</v>
      </c>
      <c r="C17" s="32" t="s">
        <v>20</v>
      </c>
      <c r="D17" s="33" t="s">
        <v>12</v>
      </c>
      <c r="E17" s="34">
        <v>1.66</v>
      </c>
    </row>
    <row r="18" spans="1:5" ht="33.950000000000003" customHeight="1" x14ac:dyDescent="0.25">
      <c r="A18" s="30" t="s">
        <v>38</v>
      </c>
      <c r="B18" s="31">
        <v>71233253599</v>
      </c>
      <c r="C18" s="32" t="s">
        <v>25</v>
      </c>
      <c r="D18" s="33" t="s">
        <v>39</v>
      </c>
      <c r="E18" s="34">
        <v>25</v>
      </c>
    </row>
    <row r="19" spans="1:5" ht="33.950000000000003" customHeight="1" x14ac:dyDescent="0.25">
      <c r="A19" s="30" t="s">
        <v>38</v>
      </c>
      <c r="B19" s="31">
        <v>71233253599</v>
      </c>
      <c r="C19" s="32" t="s">
        <v>25</v>
      </c>
      <c r="D19" s="33" t="s">
        <v>39</v>
      </c>
      <c r="E19" s="34">
        <v>110</v>
      </c>
    </row>
    <row r="20" spans="1:5" ht="33.950000000000003" customHeight="1" x14ac:dyDescent="0.25">
      <c r="A20" s="35" t="s">
        <v>38</v>
      </c>
      <c r="B20" s="36">
        <v>71233253599</v>
      </c>
      <c r="C20" s="37" t="s">
        <v>25</v>
      </c>
      <c r="D20" s="38" t="s">
        <v>39</v>
      </c>
      <c r="E20" s="39">
        <f>E18+E19</f>
        <v>135</v>
      </c>
    </row>
    <row r="21" spans="1:5" ht="33.950000000000003" customHeight="1" x14ac:dyDescent="0.25">
      <c r="A21" s="30" t="s">
        <v>79</v>
      </c>
      <c r="B21" s="36"/>
      <c r="C21" s="37"/>
      <c r="D21" s="33" t="s">
        <v>80</v>
      </c>
      <c r="E21" s="34">
        <v>236.13</v>
      </c>
    </row>
    <row r="22" spans="1:5" ht="33.950000000000003" customHeight="1" x14ac:dyDescent="0.25">
      <c r="A22" s="30" t="s">
        <v>56</v>
      </c>
      <c r="B22" s="31">
        <v>43965974818</v>
      </c>
      <c r="C22" s="32" t="s">
        <v>9</v>
      </c>
      <c r="D22" s="33" t="s">
        <v>11</v>
      </c>
      <c r="E22" s="34">
        <v>3.22</v>
      </c>
    </row>
    <row r="23" spans="1:5" ht="33.950000000000003" customHeight="1" x14ac:dyDescent="0.25">
      <c r="A23" s="30" t="s">
        <v>10</v>
      </c>
      <c r="B23" s="31">
        <v>63073332379</v>
      </c>
      <c r="C23" s="32" t="s">
        <v>9</v>
      </c>
      <c r="D23" s="33" t="s">
        <v>11</v>
      </c>
      <c r="E23" s="34">
        <v>789.81</v>
      </c>
    </row>
    <row r="24" spans="1:5" ht="33.950000000000003" customHeight="1" x14ac:dyDescent="0.25">
      <c r="A24" s="30" t="s">
        <v>44</v>
      </c>
      <c r="B24" s="31">
        <v>87311810356</v>
      </c>
      <c r="C24" s="32" t="s">
        <v>20</v>
      </c>
      <c r="D24" s="33" t="s">
        <v>18</v>
      </c>
      <c r="E24" s="34">
        <v>10.72</v>
      </c>
    </row>
    <row r="25" spans="1:5" ht="33.950000000000003" customHeight="1" x14ac:dyDescent="0.25">
      <c r="A25" s="30" t="s">
        <v>29</v>
      </c>
      <c r="B25" s="31">
        <v>81793146560</v>
      </c>
      <c r="C25" s="32" t="s">
        <v>28</v>
      </c>
      <c r="D25" s="33" t="s">
        <v>18</v>
      </c>
      <c r="E25" s="34">
        <v>13.47</v>
      </c>
    </row>
    <row r="26" spans="1:5" ht="33.950000000000003" customHeight="1" x14ac:dyDescent="0.25">
      <c r="A26" s="30" t="s">
        <v>29</v>
      </c>
      <c r="B26" s="31">
        <v>81793146560</v>
      </c>
      <c r="C26" s="32" t="s">
        <v>28</v>
      </c>
      <c r="D26" s="33" t="s">
        <v>18</v>
      </c>
      <c r="E26" s="34">
        <v>11.62</v>
      </c>
    </row>
    <row r="27" spans="1:5" ht="33.950000000000003" customHeight="1" x14ac:dyDescent="0.25">
      <c r="A27" s="30" t="s">
        <v>29</v>
      </c>
      <c r="B27" s="31">
        <v>81793146560</v>
      </c>
      <c r="C27" s="32" t="s">
        <v>28</v>
      </c>
      <c r="D27" s="33" t="s">
        <v>18</v>
      </c>
      <c r="E27" s="34">
        <v>132.65</v>
      </c>
    </row>
    <row r="28" spans="1:5" ht="33.950000000000003" customHeight="1" x14ac:dyDescent="0.25">
      <c r="A28" s="35" t="s">
        <v>29</v>
      </c>
      <c r="B28" s="36">
        <v>81793146560</v>
      </c>
      <c r="C28" s="37" t="s">
        <v>28</v>
      </c>
      <c r="D28" s="38" t="s">
        <v>18</v>
      </c>
      <c r="E28" s="39">
        <f>E25+E26+E27</f>
        <v>157.74</v>
      </c>
    </row>
    <row r="29" spans="1:5" ht="33.950000000000003" customHeight="1" x14ac:dyDescent="0.25">
      <c r="A29" s="30" t="s">
        <v>63</v>
      </c>
      <c r="B29" s="31">
        <v>2312920864</v>
      </c>
      <c r="C29" s="32" t="s">
        <v>64</v>
      </c>
      <c r="D29" s="33" t="s">
        <v>17</v>
      </c>
      <c r="E29" s="34">
        <v>29.29</v>
      </c>
    </row>
    <row r="30" spans="1:5" ht="33.950000000000003" customHeight="1" x14ac:dyDescent="0.25">
      <c r="A30" s="30" t="s">
        <v>63</v>
      </c>
      <c r="B30" s="31">
        <v>2312920864</v>
      </c>
      <c r="C30" s="32" t="s">
        <v>64</v>
      </c>
      <c r="D30" s="33" t="s">
        <v>17</v>
      </c>
      <c r="E30" s="34">
        <v>177.31</v>
      </c>
    </row>
    <row r="31" spans="1:5" ht="33.950000000000003" customHeight="1" x14ac:dyDescent="0.25">
      <c r="A31" s="35" t="s">
        <v>63</v>
      </c>
      <c r="B31" s="36">
        <v>2312920864</v>
      </c>
      <c r="C31" s="37" t="s">
        <v>64</v>
      </c>
      <c r="D31" s="38" t="s">
        <v>17</v>
      </c>
      <c r="E31" s="26">
        <f>E29+E30</f>
        <v>206.6</v>
      </c>
    </row>
    <row r="32" spans="1:5" ht="33.950000000000003" customHeight="1" x14ac:dyDescent="0.25">
      <c r="A32" s="30" t="s">
        <v>13</v>
      </c>
      <c r="B32" s="31">
        <v>79506290597</v>
      </c>
      <c r="C32" s="32" t="s">
        <v>9</v>
      </c>
      <c r="D32" s="33" t="s">
        <v>12</v>
      </c>
      <c r="E32" s="34">
        <v>24.89</v>
      </c>
    </row>
    <row r="33" spans="1:5" ht="33.950000000000003" customHeight="1" x14ac:dyDescent="0.25">
      <c r="A33" s="30" t="s">
        <v>52</v>
      </c>
      <c r="B33" s="31">
        <v>77709111663</v>
      </c>
      <c r="C33" s="32" t="s">
        <v>25</v>
      </c>
      <c r="D33" s="33" t="s">
        <v>53</v>
      </c>
      <c r="E33" s="34">
        <v>74.81</v>
      </c>
    </row>
    <row r="34" spans="1:5" ht="33.950000000000003" customHeight="1" x14ac:dyDescent="0.25">
      <c r="A34" s="30" t="s">
        <v>54</v>
      </c>
      <c r="B34" s="31">
        <v>50467974870</v>
      </c>
      <c r="C34" s="32" t="s">
        <v>55</v>
      </c>
      <c r="D34" s="33" t="s">
        <v>53</v>
      </c>
      <c r="E34" s="34">
        <v>109.35</v>
      </c>
    </row>
    <row r="35" spans="1:5" ht="33.950000000000003" customHeight="1" x14ac:dyDescent="0.25">
      <c r="A35" s="30" t="s">
        <v>54</v>
      </c>
      <c r="B35" s="31">
        <v>50467974870</v>
      </c>
      <c r="C35" s="32" t="s">
        <v>55</v>
      </c>
      <c r="D35" s="33" t="s">
        <v>53</v>
      </c>
      <c r="E35" s="34">
        <v>109.69</v>
      </c>
    </row>
    <row r="36" spans="1:5" ht="33.950000000000003" customHeight="1" x14ac:dyDescent="0.25">
      <c r="A36" s="30" t="s">
        <v>54</v>
      </c>
      <c r="B36" s="31">
        <v>50467974870</v>
      </c>
      <c r="C36" s="32" t="s">
        <v>55</v>
      </c>
      <c r="D36" s="33" t="s">
        <v>53</v>
      </c>
      <c r="E36" s="34">
        <v>813.99</v>
      </c>
    </row>
    <row r="37" spans="1:5" ht="33.950000000000003" customHeight="1" x14ac:dyDescent="0.25">
      <c r="A37" s="30" t="s">
        <v>54</v>
      </c>
      <c r="B37" s="31">
        <v>50467974870</v>
      </c>
      <c r="C37" s="32" t="s">
        <v>55</v>
      </c>
      <c r="D37" s="33" t="s">
        <v>53</v>
      </c>
      <c r="E37" s="34">
        <v>960.75</v>
      </c>
    </row>
    <row r="38" spans="1:5" ht="33.950000000000003" customHeight="1" x14ac:dyDescent="0.25">
      <c r="A38" s="35" t="s">
        <v>54</v>
      </c>
      <c r="B38" s="36">
        <v>50467974870</v>
      </c>
      <c r="C38" s="37" t="s">
        <v>55</v>
      </c>
      <c r="D38" s="38" t="s">
        <v>53</v>
      </c>
      <c r="E38" s="39">
        <f>E34+E35+E36+E37</f>
        <v>1993.78</v>
      </c>
    </row>
    <row r="39" spans="1:5" ht="33.950000000000003" customHeight="1" x14ac:dyDescent="0.25">
      <c r="A39" s="30" t="s">
        <v>83</v>
      </c>
      <c r="B39" s="31">
        <v>10152071100</v>
      </c>
      <c r="C39" s="32" t="s">
        <v>84</v>
      </c>
      <c r="D39" s="33" t="s">
        <v>17</v>
      </c>
      <c r="E39" s="34">
        <v>446.25</v>
      </c>
    </row>
    <row r="40" spans="1:5" ht="33.950000000000003" customHeight="1" x14ac:dyDescent="0.25">
      <c r="A40" s="30" t="s">
        <v>68</v>
      </c>
      <c r="B40" s="31">
        <v>47761000503</v>
      </c>
      <c r="C40" s="32" t="s">
        <v>25</v>
      </c>
      <c r="D40" s="33" t="s">
        <v>17</v>
      </c>
      <c r="E40" s="34">
        <v>44.75</v>
      </c>
    </row>
    <row r="41" spans="1:5" ht="33.950000000000003" customHeight="1" x14ac:dyDescent="0.25">
      <c r="A41" s="30" t="s">
        <v>14</v>
      </c>
      <c r="B41" s="31">
        <v>29035933600</v>
      </c>
      <c r="C41" s="32" t="s">
        <v>15</v>
      </c>
      <c r="D41" s="33" t="s">
        <v>11</v>
      </c>
      <c r="E41" s="34">
        <v>1.4</v>
      </c>
    </row>
    <row r="42" spans="1:5" ht="33.950000000000003" customHeight="1" x14ac:dyDescent="0.25">
      <c r="A42" s="30" t="s">
        <v>14</v>
      </c>
      <c r="B42" s="31">
        <v>29035933600</v>
      </c>
      <c r="C42" s="32" t="s">
        <v>15</v>
      </c>
      <c r="D42" s="33" t="s">
        <v>11</v>
      </c>
      <c r="E42" s="34">
        <v>15.17</v>
      </c>
    </row>
    <row r="43" spans="1:5" ht="33.950000000000003" customHeight="1" x14ac:dyDescent="0.25">
      <c r="A43" s="30" t="s">
        <v>14</v>
      </c>
      <c r="B43" s="31">
        <v>29035933600</v>
      </c>
      <c r="C43" s="32" t="s">
        <v>15</v>
      </c>
      <c r="D43" s="33" t="s">
        <v>11</v>
      </c>
      <c r="E43" s="34">
        <v>46.01</v>
      </c>
    </row>
    <row r="44" spans="1:5" ht="33.950000000000003" customHeight="1" x14ac:dyDescent="0.25">
      <c r="A44" s="30" t="s">
        <v>14</v>
      </c>
      <c r="B44" s="31">
        <v>29035933600</v>
      </c>
      <c r="C44" s="32" t="s">
        <v>15</v>
      </c>
      <c r="D44" s="33" t="s">
        <v>11</v>
      </c>
      <c r="E44" s="34">
        <v>16.5</v>
      </c>
    </row>
    <row r="45" spans="1:5" ht="33.950000000000003" customHeight="1" x14ac:dyDescent="0.25">
      <c r="A45" s="30" t="s">
        <v>14</v>
      </c>
      <c r="B45" s="31">
        <v>29035933600</v>
      </c>
      <c r="C45" s="32" t="s">
        <v>15</v>
      </c>
      <c r="D45" s="33" t="s">
        <v>11</v>
      </c>
      <c r="E45" s="34">
        <v>5.58</v>
      </c>
    </row>
    <row r="46" spans="1:5" ht="33.950000000000003" customHeight="1" x14ac:dyDescent="0.25">
      <c r="A46" s="23" t="s">
        <v>14</v>
      </c>
      <c r="B46" s="24">
        <v>29035933600</v>
      </c>
      <c r="C46" s="25" t="s">
        <v>15</v>
      </c>
      <c r="D46" s="22" t="s">
        <v>11</v>
      </c>
      <c r="E46" s="26">
        <f>E41+E42+E43+E44+E45</f>
        <v>84.66</v>
      </c>
    </row>
    <row r="47" spans="1:5" ht="33.950000000000003" customHeight="1" x14ac:dyDescent="0.25">
      <c r="A47" s="30" t="s">
        <v>69</v>
      </c>
      <c r="B47" s="31">
        <v>16933541232</v>
      </c>
      <c r="C47" s="32" t="s">
        <v>25</v>
      </c>
      <c r="D47" s="33" t="s">
        <v>53</v>
      </c>
      <c r="E47" s="34">
        <v>1457.09</v>
      </c>
    </row>
    <row r="48" spans="1:5" ht="33.950000000000003" customHeight="1" x14ac:dyDescent="0.25">
      <c r="A48" s="30" t="s">
        <v>91</v>
      </c>
      <c r="B48" s="31">
        <v>64546066176</v>
      </c>
      <c r="C48" s="32" t="s">
        <v>9</v>
      </c>
      <c r="D48" s="33" t="s">
        <v>80</v>
      </c>
      <c r="E48" s="34">
        <v>25326.17</v>
      </c>
    </row>
    <row r="49" spans="1:5" ht="33.950000000000003" customHeight="1" x14ac:dyDescent="0.25">
      <c r="A49" s="30" t="s">
        <v>91</v>
      </c>
      <c r="B49" s="31">
        <v>64546066176</v>
      </c>
      <c r="C49" s="32" t="s">
        <v>9</v>
      </c>
      <c r="D49" s="33" t="s">
        <v>92</v>
      </c>
      <c r="E49" s="34">
        <v>1118.05</v>
      </c>
    </row>
    <row r="50" spans="1:5" ht="33.950000000000003" customHeight="1" x14ac:dyDescent="0.25">
      <c r="A50" s="30" t="s">
        <v>91</v>
      </c>
      <c r="B50" s="31">
        <v>64546066176</v>
      </c>
      <c r="C50" s="32" t="s">
        <v>9</v>
      </c>
      <c r="D50" s="33" t="s">
        <v>80</v>
      </c>
      <c r="E50" s="34">
        <v>7878.55</v>
      </c>
    </row>
    <row r="51" spans="1:5" ht="33.950000000000003" customHeight="1" x14ac:dyDescent="0.25">
      <c r="A51" s="30" t="s">
        <v>91</v>
      </c>
      <c r="B51" s="31">
        <v>64546066176</v>
      </c>
      <c r="C51" s="32" t="s">
        <v>9</v>
      </c>
      <c r="D51" s="33" t="s">
        <v>92</v>
      </c>
      <c r="E51" s="34">
        <v>5579.81</v>
      </c>
    </row>
    <row r="52" spans="1:5" ht="33.950000000000003" customHeight="1" x14ac:dyDescent="0.25">
      <c r="A52" s="35" t="s">
        <v>91</v>
      </c>
      <c r="B52" s="36">
        <v>64546066176</v>
      </c>
      <c r="C52" s="37" t="s">
        <v>9</v>
      </c>
      <c r="D52" s="38" t="s">
        <v>80</v>
      </c>
      <c r="E52" s="39">
        <f>E48+E49+E50+E51</f>
        <v>39902.579999999994</v>
      </c>
    </row>
    <row r="53" spans="1:5" ht="33.950000000000003" customHeight="1" x14ac:dyDescent="0.25">
      <c r="A53" s="30" t="s">
        <v>75</v>
      </c>
      <c r="B53" s="31">
        <v>55705703111</v>
      </c>
      <c r="C53" s="32" t="s">
        <v>76</v>
      </c>
      <c r="D53" s="33" t="s">
        <v>17</v>
      </c>
      <c r="E53" s="34">
        <v>91.25</v>
      </c>
    </row>
    <row r="54" spans="1:5" ht="33.950000000000003" customHeight="1" x14ac:dyDescent="0.25">
      <c r="A54" s="30" t="s">
        <v>23</v>
      </c>
      <c r="B54" s="31">
        <v>18928523252</v>
      </c>
      <c r="C54" s="32" t="s">
        <v>24</v>
      </c>
      <c r="D54" s="33" t="s">
        <v>17</v>
      </c>
      <c r="E54" s="34">
        <v>10.45</v>
      </c>
    </row>
    <row r="55" spans="1:5" ht="33.950000000000003" customHeight="1" x14ac:dyDescent="0.25">
      <c r="A55" s="30" t="s">
        <v>23</v>
      </c>
      <c r="B55" s="31">
        <v>18928523252</v>
      </c>
      <c r="C55" s="32" t="s">
        <v>24</v>
      </c>
      <c r="D55" s="33" t="s">
        <v>17</v>
      </c>
      <c r="E55" s="34">
        <v>9.7100000000000009</v>
      </c>
    </row>
    <row r="56" spans="1:5" ht="33.950000000000003" customHeight="1" x14ac:dyDescent="0.25">
      <c r="A56" s="30" t="s">
        <v>23</v>
      </c>
      <c r="B56" s="31">
        <v>18928523252</v>
      </c>
      <c r="C56" s="32" t="s">
        <v>24</v>
      </c>
      <c r="D56" s="33" t="s">
        <v>17</v>
      </c>
      <c r="E56" s="34">
        <v>116.6</v>
      </c>
    </row>
    <row r="57" spans="1:5" ht="33.950000000000003" customHeight="1" x14ac:dyDescent="0.25">
      <c r="A57" s="30" t="s">
        <v>23</v>
      </c>
      <c r="B57" s="31">
        <v>18928523252</v>
      </c>
      <c r="C57" s="32" t="s">
        <v>24</v>
      </c>
      <c r="D57" s="33" t="s">
        <v>17</v>
      </c>
      <c r="E57" s="34">
        <v>47.78</v>
      </c>
    </row>
    <row r="58" spans="1:5" ht="33.950000000000003" customHeight="1" x14ac:dyDescent="0.25">
      <c r="A58" s="35" t="s">
        <v>23</v>
      </c>
      <c r="B58" s="36">
        <v>18928523252</v>
      </c>
      <c r="C58" s="37" t="s">
        <v>24</v>
      </c>
      <c r="D58" s="38" t="s">
        <v>17</v>
      </c>
      <c r="E58" s="39">
        <f>E54+E55+E56+E57</f>
        <v>184.54</v>
      </c>
    </row>
    <row r="59" spans="1:5" ht="33.950000000000003" customHeight="1" x14ac:dyDescent="0.25">
      <c r="A59" s="30" t="s">
        <v>90</v>
      </c>
      <c r="B59" s="31">
        <v>95803232921</v>
      </c>
      <c r="C59" s="32" t="s">
        <v>9</v>
      </c>
      <c r="D59" s="33" t="s">
        <v>80</v>
      </c>
      <c r="E59" s="34">
        <v>1026.68</v>
      </c>
    </row>
    <row r="60" spans="1:5" ht="33.950000000000003" customHeight="1" x14ac:dyDescent="0.25">
      <c r="A60" s="30" t="s">
        <v>40</v>
      </c>
      <c r="B60" s="31">
        <v>37279054334</v>
      </c>
      <c r="C60" s="32" t="s">
        <v>41</v>
      </c>
      <c r="D60" s="33" t="s">
        <v>35</v>
      </c>
      <c r="E60" s="34">
        <v>158.01</v>
      </c>
    </row>
    <row r="61" spans="1:5" ht="33.950000000000003" customHeight="1" x14ac:dyDescent="0.25">
      <c r="A61" s="30" t="s">
        <v>49</v>
      </c>
      <c r="B61" s="31">
        <v>93152082975</v>
      </c>
      <c r="C61" s="32" t="s">
        <v>9</v>
      </c>
      <c r="D61" s="33" t="s">
        <v>50</v>
      </c>
      <c r="E61" s="34">
        <v>464.88</v>
      </c>
    </row>
    <row r="62" spans="1:5" ht="33.950000000000003" customHeight="1" x14ac:dyDescent="0.25">
      <c r="A62" s="30" t="s">
        <v>73</v>
      </c>
      <c r="B62" s="31">
        <v>24723122482</v>
      </c>
      <c r="C62" s="32" t="s">
        <v>74</v>
      </c>
      <c r="D62" s="33" t="s">
        <v>17</v>
      </c>
      <c r="E62" s="34">
        <v>82.38</v>
      </c>
    </row>
    <row r="63" spans="1:5" ht="33.950000000000003" customHeight="1" x14ac:dyDescent="0.25">
      <c r="A63" s="30" t="s">
        <v>73</v>
      </c>
      <c r="B63" s="31">
        <v>24723122482</v>
      </c>
      <c r="C63" s="32" t="s">
        <v>74</v>
      </c>
      <c r="D63" s="33" t="s">
        <v>17</v>
      </c>
      <c r="E63" s="34">
        <v>145.93</v>
      </c>
    </row>
    <row r="64" spans="1:5" ht="33.950000000000003" customHeight="1" x14ac:dyDescent="0.25">
      <c r="A64" s="30" t="s">
        <v>73</v>
      </c>
      <c r="B64" s="31">
        <v>24723122482</v>
      </c>
      <c r="C64" s="32" t="s">
        <v>74</v>
      </c>
      <c r="D64" s="33" t="s">
        <v>17</v>
      </c>
      <c r="E64" s="34">
        <v>62.69</v>
      </c>
    </row>
    <row r="65" spans="1:5" ht="33.950000000000003" customHeight="1" x14ac:dyDescent="0.25">
      <c r="A65" s="30" t="s">
        <v>73</v>
      </c>
      <c r="B65" s="31">
        <v>24723122482</v>
      </c>
      <c r="C65" s="32" t="s">
        <v>74</v>
      </c>
      <c r="D65" s="33" t="s">
        <v>17</v>
      </c>
      <c r="E65" s="34">
        <v>22.05</v>
      </c>
    </row>
    <row r="66" spans="1:5" ht="33.950000000000003" customHeight="1" x14ac:dyDescent="0.25">
      <c r="A66" s="30" t="s">
        <v>73</v>
      </c>
      <c r="B66" s="31">
        <v>24723122482</v>
      </c>
      <c r="C66" s="32" t="s">
        <v>74</v>
      </c>
      <c r="D66" s="33" t="s">
        <v>17</v>
      </c>
      <c r="E66" s="34">
        <v>162.37</v>
      </c>
    </row>
    <row r="67" spans="1:5" ht="33.950000000000003" customHeight="1" x14ac:dyDescent="0.25">
      <c r="A67" s="30" t="s">
        <v>73</v>
      </c>
      <c r="B67" s="31">
        <v>24723122482</v>
      </c>
      <c r="C67" s="32" t="s">
        <v>74</v>
      </c>
      <c r="D67" s="33" t="s">
        <v>17</v>
      </c>
      <c r="E67" s="34">
        <v>69.48</v>
      </c>
    </row>
    <row r="68" spans="1:5" ht="33.950000000000003" customHeight="1" x14ac:dyDescent="0.25">
      <c r="A68" s="30" t="s">
        <v>73</v>
      </c>
      <c r="B68" s="31">
        <v>24723122482</v>
      </c>
      <c r="C68" s="32" t="s">
        <v>74</v>
      </c>
      <c r="D68" s="33" t="s">
        <v>17</v>
      </c>
      <c r="E68" s="34">
        <v>135.03</v>
      </c>
    </row>
    <row r="69" spans="1:5" ht="33.950000000000003" customHeight="1" x14ac:dyDescent="0.25">
      <c r="A69" s="30" t="s">
        <v>73</v>
      </c>
      <c r="B69" s="31">
        <v>24723122482</v>
      </c>
      <c r="C69" s="32" t="s">
        <v>74</v>
      </c>
      <c r="D69" s="33" t="s">
        <v>17</v>
      </c>
      <c r="E69" s="34">
        <v>41.45</v>
      </c>
    </row>
    <row r="70" spans="1:5" ht="33.950000000000003" customHeight="1" x14ac:dyDescent="0.25">
      <c r="A70" s="30" t="s">
        <v>73</v>
      </c>
      <c r="B70" s="31">
        <v>24723122482</v>
      </c>
      <c r="C70" s="32" t="s">
        <v>74</v>
      </c>
      <c r="D70" s="33" t="s">
        <v>17</v>
      </c>
      <c r="E70" s="34">
        <v>57</v>
      </c>
    </row>
    <row r="71" spans="1:5" ht="33.950000000000003" customHeight="1" x14ac:dyDescent="0.25">
      <c r="A71" s="30" t="s">
        <v>73</v>
      </c>
      <c r="B71" s="31">
        <v>24723122482</v>
      </c>
      <c r="C71" s="32" t="s">
        <v>74</v>
      </c>
      <c r="D71" s="33" t="s">
        <v>17</v>
      </c>
      <c r="E71" s="34">
        <v>153.56</v>
      </c>
    </row>
    <row r="72" spans="1:5" ht="33.950000000000003" customHeight="1" x14ac:dyDescent="0.25">
      <c r="A72" s="35" t="s">
        <v>73</v>
      </c>
      <c r="B72" s="36">
        <v>24723122482</v>
      </c>
      <c r="C72" s="37" t="s">
        <v>74</v>
      </c>
      <c r="D72" s="38" t="s">
        <v>17</v>
      </c>
      <c r="E72" s="39">
        <f>E62+E63+E64+E65+E66+E67+E68+E69+E70+E71</f>
        <v>931.94</v>
      </c>
    </row>
    <row r="73" spans="1:5" ht="33.950000000000003" customHeight="1" x14ac:dyDescent="0.25">
      <c r="A73" s="30" t="s">
        <v>60</v>
      </c>
      <c r="B73" s="31">
        <v>94647344471</v>
      </c>
      <c r="C73" s="32" t="s">
        <v>25</v>
      </c>
      <c r="D73" s="33" t="s">
        <v>53</v>
      </c>
      <c r="E73" s="34">
        <v>16.100000000000001</v>
      </c>
    </row>
    <row r="74" spans="1:5" ht="33.950000000000003" customHeight="1" x14ac:dyDescent="0.25">
      <c r="A74" s="30" t="s">
        <v>61</v>
      </c>
      <c r="B74" s="31">
        <v>34020051316</v>
      </c>
      <c r="C74" s="32" t="s">
        <v>25</v>
      </c>
      <c r="D74" s="33" t="s">
        <v>35</v>
      </c>
      <c r="E74" s="34">
        <v>112.1</v>
      </c>
    </row>
    <row r="75" spans="1:5" ht="33.950000000000003" customHeight="1" x14ac:dyDescent="0.25">
      <c r="A75" s="30" t="s">
        <v>89</v>
      </c>
      <c r="B75" s="31">
        <v>38967655335</v>
      </c>
      <c r="C75" s="32" t="s">
        <v>9</v>
      </c>
      <c r="D75" s="33" t="s">
        <v>80</v>
      </c>
      <c r="E75" s="34">
        <v>715.02</v>
      </c>
    </row>
    <row r="76" spans="1:5" ht="33.950000000000003" customHeight="1" x14ac:dyDescent="0.25">
      <c r="A76" s="30" t="s">
        <v>67</v>
      </c>
      <c r="B76" s="31">
        <v>60557784734</v>
      </c>
      <c r="C76" s="32" t="s">
        <v>9</v>
      </c>
      <c r="D76" s="33" t="s">
        <v>39</v>
      </c>
      <c r="E76" s="34">
        <v>737.06</v>
      </c>
    </row>
    <row r="77" spans="1:5" ht="33.950000000000003" customHeight="1" x14ac:dyDescent="0.25">
      <c r="A77" s="30" t="s">
        <v>95</v>
      </c>
      <c r="B77" s="31">
        <v>60557784734</v>
      </c>
      <c r="C77" s="32" t="s">
        <v>9</v>
      </c>
      <c r="D77" s="33" t="s">
        <v>39</v>
      </c>
      <c r="E77" s="34">
        <v>199.8</v>
      </c>
    </row>
    <row r="78" spans="1:5" ht="33.950000000000003" customHeight="1" x14ac:dyDescent="0.25">
      <c r="A78" s="30" t="s">
        <v>72</v>
      </c>
      <c r="B78" s="31">
        <v>44138062462</v>
      </c>
      <c r="C78" s="32" t="s">
        <v>19</v>
      </c>
      <c r="D78" s="33" t="s">
        <v>17</v>
      </c>
      <c r="E78" s="34">
        <v>13.89</v>
      </c>
    </row>
    <row r="79" spans="1:5" ht="33.950000000000003" customHeight="1" x14ac:dyDescent="0.25">
      <c r="A79" s="30" t="s">
        <v>72</v>
      </c>
      <c r="B79" s="31">
        <v>44138062462</v>
      </c>
      <c r="C79" s="32" t="s">
        <v>19</v>
      </c>
      <c r="D79" s="33" t="s">
        <v>17</v>
      </c>
      <c r="E79" s="34">
        <v>69.02</v>
      </c>
    </row>
    <row r="80" spans="1:5" ht="33.950000000000003" customHeight="1" x14ac:dyDescent="0.25">
      <c r="A80" s="30" t="s">
        <v>72</v>
      </c>
      <c r="B80" s="31">
        <v>44138062462</v>
      </c>
      <c r="C80" s="32" t="s">
        <v>19</v>
      </c>
      <c r="D80" s="33" t="s">
        <v>17</v>
      </c>
      <c r="E80" s="34">
        <v>23.01</v>
      </c>
    </row>
    <row r="81" spans="1:5" ht="33.950000000000003" customHeight="1" x14ac:dyDescent="0.25">
      <c r="A81" s="30" t="s">
        <v>72</v>
      </c>
      <c r="B81" s="31">
        <v>44138062462</v>
      </c>
      <c r="C81" s="32" t="s">
        <v>19</v>
      </c>
      <c r="D81" s="33" t="s">
        <v>17</v>
      </c>
      <c r="E81" s="34">
        <v>53.25</v>
      </c>
    </row>
    <row r="82" spans="1:5" ht="33.950000000000003" customHeight="1" x14ac:dyDescent="0.25">
      <c r="A82" s="30" t="s">
        <v>72</v>
      </c>
      <c r="B82" s="31">
        <v>44138062462</v>
      </c>
      <c r="C82" s="32" t="s">
        <v>19</v>
      </c>
      <c r="D82" s="33" t="s">
        <v>17</v>
      </c>
      <c r="E82" s="34">
        <v>35.630000000000003</v>
      </c>
    </row>
    <row r="83" spans="1:5" ht="33.950000000000003" customHeight="1" x14ac:dyDescent="0.25">
      <c r="A83" s="30" t="s">
        <v>72</v>
      </c>
      <c r="B83" s="31">
        <v>44138062462</v>
      </c>
      <c r="C83" s="32" t="s">
        <v>19</v>
      </c>
      <c r="D83" s="33" t="s">
        <v>17</v>
      </c>
      <c r="E83" s="34">
        <v>78.27</v>
      </c>
    </row>
    <row r="84" spans="1:5" ht="33.950000000000003" customHeight="1" x14ac:dyDescent="0.25">
      <c r="A84" s="30" t="s">
        <v>72</v>
      </c>
      <c r="B84" s="31">
        <v>44138062462</v>
      </c>
      <c r="C84" s="32" t="s">
        <v>19</v>
      </c>
      <c r="D84" s="33" t="s">
        <v>17</v>
      </c>
      <c r="E84" s="34">
        <v>62.57</v>
      </c>
    </row>
    <row r="85" spans="1:5" ht="33.950000000000003" customHeight="1" x14ac:dyDescent="0.25">
      <c r="A85" s="30" t="s">
        <v>72</v>
      </c>
      <c r="B85" s="31">
        <v>44138062462</v>
      </c>
      <c r="C85" s="32" t="s">
        <v>19</v>
      </c>
      <c r="D85" s="33" t="s">
        <v>17</v>
      </c>
      <c r="E85" s="34">
        <v>31.19</v>
      </c>
    </row>
    <row r="86" spans="1:5" ht="33.950000000000003" customHeight="1" x14ac:dyDescent="0.25">
      <c r="A86" s="30" t="s">
        <v>30</v>
      </c>
      <c r="B86" s="31">
        <v>22361751585</v>
      </c>
      <c r="C86" s="32" t="s">
        <v>20</v>
      </c>
      <c r="D86" s="33" t="s">
        <v>12</v>
      </c>
      <c r="E86" s="34">
        <v>44.45</v>
      </c>
    </row>
    <row r="87" spans="1:5" ht="33.950000000000003" customHeight="1" x14ac:dyDescent="0.25">
      <c r="A87" s="30" t="s">
        <v>57</v>
      </c>
      <c r="B87" s="31">
        <v>28579840610</v>
      </c>
      <c r="C87" s="32" t="s">
        <v>19</v>
      </c>
      <c r="D87" s="33" t="s">
        <v>58</v>
      </c>
      <c r="E87" s="34">
        <v>143.88999999999999</v>
      </c>
    </row>
    <row r="88" spans="1:5" ht="33.950000000000003" customHeight="1" x14ac:dyDescent="0.25">
      <c r="A88" s="30" t="s">
        <v>57</v>
      </c>
      <c r="B88" s="31">
        <v>28579840610</v>
      </c>
      <c r="C88" s="32" t="s">
        <v>19</v>
      </c>
      <c r="D88" s="33" t="s">
        <v>58</v>
      </c>
      <c r="E88" s="34">
        <v>143.88999999999999</v>
      </c>
    </row>
    <row r="89" spans="1:5" ht="33.950000000000003" customHeight="1" x14ac:dyDescent="0.25">
      <c r="A89" s="35" t="s">
        <v>57</v>
      </c>
      <c r="B89" s="36">
        <v>28579840610</v>
      </c>
      <c r="C89" s="37" t="s">
        <v>19</v>
      </c>
      <c r="D89" s="38" t="s">
        <v>58</v>
      </c>
      <c r="E89" s="39">
        <f>E87+E88</f>
        <v>287.77999999999997</v>
      </c>
    </row>
    <row r="90" spans="1:5" ht="33.950000000000003" customHeight="1" x14ac:dyDescent="0.25">
      <c r="A90" s="30" t="s">
        <v>87</v>
      </c>
      <c r="B90" s="31">
        <v>79964798809</v>
      </c>
      <c r="C90" s="32" t="s">
        <v>25</v>
      </c>
      <c r="D90" s="33" t="s">
        <v>17</v>
      </c>
      <c r="E90" s="34">
        <v>509.95</v>
      </c>
    </row>
    <row r="91" spans="1:5" ht="33.950000000000003" customHeight="1" x14ac:dyDescent="0.25">
      <c r="A91" s="30" t="s">
        <v>42</v>
      </c>
      <c r="B91" s="31">
        <v>54189804734</v>
      </c>
      <c r="C91" s="32" t="s">
        <v>20</v>
      </c>
      <c r="D91" s="33" t="s">
        <v>21</v>
      </c>
      <c r="E91" s="34">
        <v>6.93</v>
      </c>
    </row>
    <row r="92" spans="1:5" ht="33.950000000000003" customHeight="1" x14ac:dyDescent="0.25">
      <c r="A92" s="30" t="s">
        <v>42</v>
      </c>
      <c r="B92" s="31">
        <v>54189804734</v>
      </c>
      <c r="C92" s="32" t="s">
        <v>20</v>
      </c>
      <c r="D92" s="33" t="s">
        <v>21</v>
      </c>
      <c r="E92" s="34">
        <v>2.34</v>
      </c>
    </row>
    <row r="93" spans="1:5" ht="33.950000000000003" customHeight="1" x14ac:dyDescent="0.25">
      <c r="A93" s="30" t="s">
        <v>42</v>
      </c>
      <c r="B93" s="31">
        <v>54189804734</v>
      </c>
      <c r="C93" s="32" t="s">
        <v>20</v>
      </c>
      <c r="D93" s="33" t="s">
        <v>21</v>
      </c>
      <c r="E93" s="34">
        <v>15</v>
      </c>
    </row>
    <row r="94" spans="1:5" ht="33.950000000000003" customHeight="1" x14ac:dyDescent="0.25">
      <c r="A94" s="30" t="s">
        <v>42</v>
      </c>
      <c r="B94" s="31">
        <v>54189804734</v>
      </c>
      <c r="C94" s="32" t="s">
        <v>20</v>
      </c>
      <c r="D94" s="33" t="s">
        <v>21</v>
      </c>
      <c r="E94" s="34">
        <v>364.33</v>
      </c>
    </row>
    <row r="95" spans="1:5" ht="33.950000000000003" customHeight="1" x14ac:dyDescent="0.25">
      <c r="A95" s="35" t="s">
        <v>42</v>
      </c>
      <c r="B95" s="36">
        <v>54189804734</v>
      </c>
      <c r="C95" s="37" t="s">
        <v>20</v>
      </c>
      <c r="D95" s="38" t="s">
        <v>21</v>
      </c>
      <c r="E95" s="39">
        <f>E91+E92+E93+E94</f>
        <v>388.59999999999997</v>
      </c>
    </row>
    <row r="96" spans="1:5" ht="33.950000000000003" customHeight="1" x14ac:dyDescent="0.25">
      <c r="A96" s="30" t="s">
        <v>26</v>
      </c>
      <c r="B96" s="31">
        <v>92963223473</v>
      </c>
      <c r="C96" s="32" t="s">
        <v>20</v>
      </c>
      <c r="D96" s="33" t="s">
        <v>27</v>
      </c>
      <c r="E96" s="34">
        <v>68.319999999999993</v>
      </c>
    </row>
    <row r="97" spans="1:5" ht="33.950000000000003" customHeight="1" x14ac:dyDescent="0.25">
      <c r="A97" s="30" t="s">
        <v>70</v>
      </c>
      <c r="B97" s="31">
        <v>20717593431</v>
      </c>
      <c r="C97" s="32" t="s">
        <v>71</v>
      </c>
      <c r="D97" s="33" t="s">
        <v>43</v>
      </c>
      <c r="E97" s="34">
        <v>155</v>
      </c>
    </row>
    <row r="98" spans="1:5" ht="33.950000000000003" customHeight="1" x14ac:dyDescent="0.25">
      <c r="A98" s="30" t="s">
        <v>70</v>
      </c>
      <c r="B98" s="31">
        <v>20717593431</v>
      </c>
      <c r="C98" s="32" t="s">
        <v>71</v>
      </c>
      <c r="D98" s="33" t="s">
        <v>43</v>
      </c>
      <c r="E98" s="34">
        <v>65.7</v>
      </c>
    </row>
    <row r="99" spans="1:5" ht="33.950000000000003" customHeight="1" x14ac:dyDescent="0.25">
      <c r="A99" s="30" t="s">
        <v>70</v>
      </c>
      <c r="B99" s="31">
        <v>20717593431</v>
      </c>
      <c r="C99" s="32" t="s">
        <v>71</v>
      </c>
      <c r="D99" s="33" t="s">
        <v>43</v>
      </c>
      <c r="E99" s="34">
        <v>21.9</v>
      </c>
    </row>
    <row r="100" spans="1:5" ht="33.950000000000003" customHeight="1" x14ac:dyDescent="0.25">
      <c r="A100" s="35" t="s">
        <v>70</v>
      </c>
      <c r="B100" s="36">
        <v>20717593431</v>
      </c>
      <c r="C100" s="37" t="s">
        <v>71</v>
      </c>
      <c r="D100" s="38" t="s">
        <v>43</v>
      </c>
      <c r="E100" s="39">
        <f>E97+E98+E99</f>
        <v>242.6</v>
      </c>
    </row>
    <row r="101" spans="1:5" ht="33.950000000000003" customHeight="1" x14ac:dyDescent="0.25">
      <c r="A101" s="30" t="s">
        <v>47</v>
      </c>
      <c r="B101" s="31"/>
      <c r="C101" s="32"/>
      <c r="D101" s="33" t="s">
        <v>88</v>
      </c>
      <c r="E101" s="34">
        <v>657.6</v>
      </c>
    </row>
    <row r="102" spans="1:5" ht="33.950000000000003" customHeight="1" x14ac:dyDescent="0.25">
      <c r="A102" s="30" t="s">
        <v>47</v>
      </c>
      <c r="B102" s="31"/>
      <c r="C102" s="32"/>
      <c r="D102" s="33" t="s">
        <v>88</v>
      </c>
      <c r="E102" s="34">
        <v>3224.61</v>
      </c>
    </row>
    <row r="103" spans="1:5" ht="33.950000000000003" customHeight="1" x14ac:dyDescent="0.25">
      <c r="A103" s="30" t="s">
        <v>47</v>
      </c>
      <c r="B103" s="31"/>
      <c r="C103" s="32"/>
      <c r="D103" s="33" t="s">
        <v>48</v>
      </c>
      <c r="E103" s="34">
        <v>551.89</v>
      </c>
    </row>
    <row r="104" spans="1:5" ht="33.950000000000003" customHeight="1" x14ac:dyDescent="0.25">
      <c r="A104" s="30" t="s">
        <v>47</v>
      </c>
      <c r="B104" s="31"/>
      <c r="C104" s="32"/>
      <c r="D104" s="33" t="s">
        <v>48</v>
      </c>
      <c r="E104" s="34">
        <v>184.26</v>
      </c>
    </row>
    <row r="105" spans="1:5" ht="33.950000000000003" customHeight="1" x14ac:dyDescent="0.25">
      <c r="A105" s="30" t="s">
        <v>47</v>
      </c>
      <c r="B105" s="31"/>
      <c r="C105" s="32"/>
      <c r="D105" s="33" t="s">
        <v>51</v>
      </c>
      <c r="E105" s="34">
        <v>60</v>
      </c>
    </row>
    <row r="106" spans="1:5" ht="33.950000000000003" customHeight="1" x14ac:dyDescent="0.25">
      <c r="A106" s="30" t="s">
        <v>7</v>
      </c>
      <c r="B106" s="31"/>
      <c r="C106" s="32"/>
      <c r="D106" s="33" t="s">
        <v>6</v>
      </c>
      <c r="E106" s="34">
        <v>197137.5</v>
      </c>
    </row>
    <row r="107" spans="1:5" ht="33.950000000000003" customHeight="1" x14ac:dyDescent="0.25">
      <c r="A107" s="30" t="s">
        <v>7</v>
      </c>
      <c r="B107" s="31"/>
      <c r="C107" s="32"/>
      <c r="D107" s="33" t="s">
        <v>8</v>
      </c>
      <c r="E107" s="34">
        <v>5701.23</v>
      </c>
    </row>
    <row r="108" spans="1:5" ht="33.950000000000003" customHeight="1" x14ac:dyDescent="0.25">
      <c r="A108" s="30" t="s">
        <v>7</v>
      </c>
      <c r="B108" s="31"/>
      <c r="C108" s="32"/>
      <c r="D108" s="33" t="s">
        <v>36</v>
      </c>
      <c r="E108" s="34">
        <v>388</v>
      </c>
    </row>
    <row r="109" spans="1:5" ht="33.950000000000003" customHeight="1" x14ac:dyDescent="0.25">
      <c r="A109" s="30" t="s">
        <v>7</v>
      </c>
      <c r="B109" s="31"/>
      <c r="C109" s="32"/>
      <c r="D109" s="33" t="s">
        <v>6</v>
      </c>
      <c r="E109" s="34">
        <v>8045.98</v>
      </c>
    </row>
    <row r="110" spans="1:5" ht="33.950000000000003" customHeight="1" x14ac:dyDescent="0.25">
      <c r="A110" s="30" t="s">
        <v>7</v>
      </c>
      <c r="B110" s="31"/>
      <c r="C110" s="32"/>
      <c r="D110" s="33" t="s">
        <v>8</v>
      </c>
      <c r="E110" s="34">
        <v>173.28</v>
      </c>
    </row>
    <row r="111" spans="1:5" ht="33.950000000000003" customHeight="1" x14ac:dyDescent="0.25">
      <c r="A111" s="30" t="s">
        <v>7</v>
      </c>
      <c r="B111" s="31"/>
      <c r="C111" s="32"/>
      <c r="D111" s="33" t="s">
        <v>6</v>
      </c>
      <c r="E111" s="34">
        <v>12501.47</v>
      </c>
    </row>
    <row r="112" spans="1:5" ht="33.950000000000003" customHeight="1" x14ac:dyDescent="0.25">
      <c r="A112" s="30" t="s">
        <v>7</v>
      </c>
      <c r="B112" s="31"/>
      <c r="C112" s="32"/>
      <c r="D112" s="33" t="s">
        <v>8</v>
      </c>
      <c r="E112" s="34">
        <v>284.25</v>
      </c>
    </row>
    <row r="113" spans="1:8" ht="33.950000000000003" customHeight="1" x14ac:dyDescent="0.25">
      <c r="A113" s="30" t="s">
        <v>22</v>
      </c>
      <c r="B113" s="31">
        <v>55460105464</v>
      </c>
      <c r="C113" s="32" t="s">
        <v>16</v>
      </c>
      <c r="D113" s="33" t="s">
        <v>21</v>
      </c>
      <c r="E113" s="34">
        <v>261.93</v>
      </c>
    </row>
    <row r="114" spans="1:8" ht="33.950000000000003" customHeight="1" x14ac:dyDescent="0.25">
      <c r="A114" s="16"/>
      <c r="B114" s="17"/>
      <c r="C114" s="18"/>
      <c r="D114" s="19"/>
      <c r="E114" s="20"/>
    </row>
    <row r="115" spans="1:8" ht="33.950000000000003" customHeight="1" x14ac:dyDescent="0.25">
      <c r="A115" s="16"/>
      <c r="B115" s="17"/>
      <c r="C115" s="18"/>
      <c r="D115" s="19" t="s">
        <v>31</v>
      </c>
      <c r="E115" s="20">
        <f>E7+E8+E9+E10+E11+E12+E13+E14+E15+E17+E18+E19+E21+E22+E23+E24+E25+E26+E27+E29+E30+E32+E33+E34+E35+E36+E37+E39+E40+E41+E42+E43+E44+E45+E47+E48+E49+E50+E51+E53+E54+E55+E56+E57+E59+E60+E61+E62+E63+E64+E65+E66+E67+E68+E69+E70+E71+E73+E74+E75+E76+E77+E78+E79+E80+E81+E82+E83+E84+E85+E86+E87+E88+E90+E91+E92+E93+E94+E96+E97+E98+E99+E101+E102+E103+E104+E105+E106+E107+E108+E109+E110+E111+E112+E113</f>
        <v>286097.11999999994</v>
      </c>
      <c r="G115" s="21"/>
      <c r="H115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8:C10">
    <cfRule type="expression" dxfId="12" priority="20">
      <formula>MOD(ROW(),2)=0</formula>
    </cfRule>
  </conditionalFormatting>
  <conditionalFormatting sqref="A90:C90 A86:D89 A91:D108 A61:C85">
    <cfRule type="expression" dxfId="11" priority="13">
      <formula>MOD(ROW(),2)=0</formula>
    </cfRule>
  </conditionalFormatting>
  <conditionalFormatting sqref="A7:D7">
    <cfRule type="expression" dxfId="10" priority="42">
      <formula>MOD(ROW(),2)=0</formula>
    </cfRule>
  </conditionalFormatting>
  <conditionalFormatting sqref="A109:B109 A110:D110 A111:C111 A11:D60">
    <cfRule type="expression" dxfId="9" priority="80">
      <formula>MOD(ROW(),2)=0</formula>
    </cfRule>
  </conditionalFormatting>
  <conditionalFormatting sqref="A112:D115">
    <cfRule type="expression" dxfId="8" priority="23">
      <formula>MOD(ROW(),2)=0</formula>
    </cfRule>
  </conditionalFormatting>
  <conditionalFormatting sqref="C109">
    <cfRule type="expression" dxfId="7" priority="32">
      <formula>MOD(ROW(),2)=0</formula>
    </cfRule>
  </conditionalFormatting>
  <conditionalFormatting sqref="D8:D10">
    <cfRule type="expression" dxfId="6" priority="1">
      <formula>MOD(ROW(),2)=0</formula>
    </cfRule>
  </conditionalFormatting>
  <conditionalFormatting sqref="D61:D85">
    <cfRule type="expression" dxfId="5" priority="2">
      <formula>MOD(ROW(),2)=0</formula>
    </cfRule>
  </conditionalFormatting>
  <conditionalFormatting sqref="D90">
    <cfRule type="expression" dxfId="4" priority="3">
      <formula>MOD(ROW(),2)=0</formula>
    </cfRule>
  </conditionalFormatting>
  <conditionalFormatting sqref="D109">
    <cfRule type="expression" dxfId="3" priority="31">
      <formula>MOD(ROW(),2)=0</formula>
    </cfRule>
  </conditionalFormatting>
  <conditionalFormatting sqref="D111">
    <cfRule type="expression" dxfId="2" priority="30">
      <formula>MOD(ROW(),2)=0</formula>
    </cfRule>
  </conditionalFormatting>
  <conditionalFormatting sqref="E7:E115">
    <cfRule type="expression" dxfId="1" priority="11">
      <formula>MOD(ROW(),2)=0</formula>
    </cfRule>
    <cfRule type="expression" dxfId="0" priority="1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2025-11-19T11:41:41Z</cp:lastPrinted>
  <dcterms:created xsi:type="dcterms:W3CDTF">2016-11-01T03:33:07Z</dcterms:created>
  <dcterms:modified xsi:type="dcterms:W3CDTF">2025-11-19T11:41:42Z</dcterms:modified>
  <cp:version>1.0</cp:version>
</cp:coreProperties>
</file>