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958FC4E6-7789-45E0-9BC3-EFC1B0A007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5" i="1" l="1"/>
  <c r="E90" i="1"/>
  <c r="E85" i="1"/>
  <c r="E68" i="1"/>
  <c r="E64" i="1"/>
  <c r="E50" i="1"/>
  <c r="E108" i="1" s="1"/>
  <c r="E42" i="1"/>
  <c r="E33" i="1"/>
  <c r="E26" i="1"/>
  <c r="E22" i="1"/>
</calcChain>
</file>

<file path=xl/sharedStrings.xml><?xml version="1.0" encoding="utf-8"?>
<sst xmlns="http://schemas.openxmlformats.org/spreadsheetml/2006/main" count="301" uniqueCount="78">
  <si>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</si>
  <si>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</si>
  <si>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</si>
  <si>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</si>
  <si>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</si>
  <si>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</si>
  <si>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</si>
  <si>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</si>
  <si>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</si>
  <si>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10 000 ZAGREB</t>
  </si>
  <si>
    <t>HEP OPSKRBA d.o.o.</t>
  </si>
  <si>
    <t>3223 | Energija</t>
  </si>
  <si>
    <t>3238 | Računalne usluge</t>
  </si>
  <si>
    <t>LEXPERA d.o.o.</t>
  </si>
  <si>
    <t xml:space="preserve">10 380 SVETI IVAN ZELINA                          </t>
  </si>
  <si>
    <t>3222 | Materijal i sirovine</t>
  </si>
  <si>
    <t>3231 | Usluge telefona, pošte i prijevoza</t>
  </si>
  <si>
    <t xml:space="preserve">42 000 VARAŽDIN                                   </t>
  </si>
  <si>
    <t xml:space="preserve">10 000 ZAGREB                                     </t>
  </si>
  <si>
    <t>3234 | Komunalne usluge</t>
  </si>
  <si>
    <t xml:space="preserve">ZELINSKE KOMUNALIJE d.o.o. </t>
  </si>
  <si>
    <t>PODRAVKA PREHRAMBENA INDUSTRIJA d.d.</t>
  </si>
  <si>
    <t xml:space="preserve">48 000 KOPRIVNICA                                 </t>
  </si>
  <si>
    <t>10 380 SVETI IVAN ZELINA</t>
  </si>
  <si>
    <t xml:space="preserve">ZAGREBAČKA BANKA d.d.                                                                               </t>
  </si>
  <si>
    <t xml:space="preserve">3431 | Bankarske usluge i usluge platnog prometa </t>
  </si>
  <si>
    <t>10 110 ZAGREB</t>
  </si>
  <si>
    <t>HT-HRVATSKE TELEKOMUNIKACIJE d.d.</t>
  </si>
  <si>
    <t>VIVA info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</si>
  <si>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</si>
  <si>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</si>
  <si>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</si>
  <si>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</si>
  <si>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</si>
  <si>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>AURUM NEXUS D.O.O.</t>
  </si>
  <si>
    <t>GETIM</t>
  </si>
  <si>
    <t>3232 | Usluge tekućeg i investicijskog održavanja</t>
  </si>
  <si>
    <t>VODOOPSKRBA I ODVODNJA  ZAGREBAČKE ŽUPANIJE d.o.o.</t>
  </si>
  <si>
    <t>HRVATSKA POŠTA d.d.</t>
  </si>
  <si>
    <t>FINA</t>
  </si>
  <si>
    <t>A1 HRVATSKA d.o.o.</t>
  </si>
  <si>
    <t>ZAPOSLENICA ŠKOLE</t>
  </si>
  <si>
    <t>3211 | Službena putovanja</t>
  </si>
  <si>
    <t>R-GLOBAL d.o.o.</t>
  </si>
  <si>
    <t>3235 | Zakupnine i najamnine</t>
  </si>
  <si>
    <t>3221 | Uredski materijal i ostali materijalni rashodi</t>
  </si>
  <si>
    <t>HEP ELEKTRA d.o.o.</t>
  </si>
  <si>
    <t>SINTEKO</t>
  </si>
  <si>
    <t>KUDELIĆ</t>
  </si>
  <si>
    <t>10 381 BEDENICA</t>
  </si>
  <si>
    <t>MARTIGORA</t>
  </si>
  <si>
    <t>VINDIJA</t>
  </si>
  <si>
    <t>ROTO DINAMIC</t>
  </si>
  <si>
    <t>10 430 SAMOBOR</t>
  </si>
  <si>
    <t xml:space="preserve">NUTKO </t>
  </si>
  <si>
    <t>40 323 DONJI PUSTAKOVEC</t>
  </si>
  <si>
    <t>GDPR</t>
  </si>
  <si>
    <t>3722 | Naknade građanima i kućanstvima</t>
  </si>
  <si>
    <t>VOĆARNA"CRVENA JABUKA"</t>
  </si>
  <si>
    <t>3121 | Ostali rashodi za zaposlene</t>
  </si>
  <si>
    <t>ŠKOLSKA KNJIGA d.d.</t>
  </si>
  <si>
    <t>PROFIL KLET d.o.o.d</t>
  </si>
  <si>
    <t>ALFA d.d.</t>
  </si>
  <si>
    <t>TEHNOINVEST ZAGREB D.O.O.</t>
  </si>
  <si>
    <t>JAVNA OBJAVA INFORMACIJA O TROŠENJU SREDSTAVA
ZA RAZDOBLJE 1.11.2025.-30.11.2025.</t>
  </si>
  <si>
    <t>MARODI</t>
  </si>
  <si>
    <t>40 305 NEDELIŠĆE</t>
  </si>
  <si>
    <t>KALINSKI IVAN</t>
  </si>
  <si>
    <t>KONZUM PLUS</t>
  </si>
  <si>
    <t>VIOLETA</t>
  </si>
  <si>
    <t>LEUŠTEK j.d.o.o.</t>
  </si>
  <si>
    <t>49 222 POZNANOVEC</t>
  </si>
  <si>
    <t>ČAZMATRANS</t>
  </si>
  <si>
    <t>43 240 ČAZMATRANS</t>
  </si>
  <si>
    <t>DUKARIĆ KATICA</t>
  </si>
  <si>
    <t>CRIVAC PROJEKTI D.O.O.</t>
  </si>
  <si>
    <t>10 431 JAGNJIĆ DOL</t>
  </si>
  <si>
    <t>4511 | Dodatna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</si>
</sst>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4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44"/>
      <tableStyleElement type="headerRow" dxfId="143"/>
      <tableStyleElement type="totalRow" dxfId="142"/>
      <tableStyleElement type="firstColumn" dxfId="141"/>
      <tableStyleElement type="lastColumn" dxfId="140"/>
      <tableStyleElement type="firstRowStripe" dxfId="139"/>
      <tableStyleElement type="firstColumnStripe" dxfId="1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08" dataDxfId="137" totalsRowDxfId="136">
  <autoFilter ref="A6:E108" xr:uid="{D96E2867-778C-462C-B278-521AA53E5109}"/>
  <sortState xmlns:xlrd2="http://schemas.microsoft.com/office/spreadsheetml/2017/richdata2" ref="A7:E108">
    <sortCondition ref="A6:A108"/>
  </sortState>
  <tableColumns count="5">
    <tableColumn id="1" xr3:uid="{A88EED1D-8200-4BD8-B8EF-48EBAC59F628}" name="Naziv primatelja" dataDxfId="135" totalsRowDxfId="134"/>
    <tableColumn id="8" xr3:uid="{00000000-0010-0000-0000-000008000000}" name="OIB primatelja" dataDxfId="133" totalsRowDxfId="132" dataCellStyle="Normalno"/>
    <tableColumn id="10" xr3:uid="{00000000-0010-0000-0000-00000A000000}" name="Sjedište primatelja" dataDxfId="131" totalsRowDxfId="130" dataCellStyle="Normalno"/>
    <tableColumn id="3" xr3:uid="{55D21C7C-6279-4D2D-93FD-FD49CFDDB8EA}" name="Vrsta rashoda i izdatka" dataDxfId="129" totalsRowDxfId="128"/>
    <tableColumn id="11" xr3:uid="{00000000-0010-0000-0000-00000B000000}" name="Iznos" totalsRowFunction="count" dataDxfId="127" totalsRowDxfId="12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8"/>
  <sheetViews>
    <sheetView showGridLines="0" tabSelected="1" zoomScaleNormal="100" workbookViewId="0">
      <selection activeCell="J8" sqref="J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27" t="s">
        <v>30</v>
      </c>
      <c r="B1" s="27"/>
      <c r="C1" s="27"/>
      <c r="D1" s="27"/>
      <c r="E1" s="27"/>
      <c r="F1" s="3"/>
    </row>
    <row r="2" spans="1:6" ht="29.25" customHeight="1" thickTop="1" x14ac:dyDescent="0.25">
      <c r="A2" s="15" t="s">
        <v>31</v>
      </c>
      <c r="B2" s="7"/>
      <c r="C2" s="14" t="s">
        <v>5</v>
      </c>
      <c r="D2" s="28">
        <v>19247339828</v>
      </c>
      <c r="E2" s="28"/>
      <c r="F2" s="4"/>
    </row>
    <row r="3" spans="1:6" ht="29.25" customHeight="1" x14ac:dyDescent="0.25">
      <c r="A3" s="13" t="s">
        <v>32</v>
      </c>
      <c r="B3" s="8"/>
      <c r="C3" s="10"/>
      <c r="D3" s="11"/>
      <c r="E3" s="12"/>
      <c r="F3" s="4"/>
    </row>
    <row r="4" spans="1:6" ht="29.25" customHeight="1" x14ac:dyDescent="0.25">
      <c r="A4" s="29" t="s">
        <v>64</v>
      </c>
      <c r="B4" s="29"/>
      <c r="C4" s="29"/>
      <c r="D4" s="29"/>
      <c r="E4" s="29"/>
    </row>
    <row r="5" spans="1:6" ht="29.25" customHeight="1" x14ac:dyDescent="0.25">
      <c r="A5" s="29"/>
      <c r="B5" s="29"/>
      <c r="C5" s="29"/>
      <c r="D5" s="29"/>
      <c r="E5" s="29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40</v>
      </c>
      <c r="B7" s="30">
        <v>29524210204</v>
      </c>
      <c r="C7" s="31" t="s">
        <v>18</v>
      </c>
      <c r="D7" s="19" t="s">
        <v>16</v>
      </c>
      <c r="E7" s="32">
        <v>50.04</v>
      </c>
    </row>
    <row r="8" spans="1:6" ht="33.950000000000003" customHeight="1" x14ac:dyDescent="0.25">
      <c r="A8" s="16" t="s">
        <v>62</v>
      </c>
      <c r="B8" s="30">
        <v>7189160632</v>
      </c>
      <c r="C8" s="31" t="s">
        <v>9</v>
      </c>
      <c r="D8" s="19" t="s">
        <v>57</v>
      </c>
      <c r="E8" s="32">
        <v>2442.48</v>
      </c>
    </row>
    <row r="9" spans="1:6" ht="33.950000000000003" customHeight="1" x14ac:dyDescent="0.25">
      <c r="A9" s="16" t="s">
        <v>34</v>
      </c>
      <c r="B9" s="30">
        <v>68005418217</v>
      </c>
      <c r="C9" s="31" t="s">
        <v>9</v>
      </c>
      <c r="D9" s="19" t="s">
        <v>12</v>
      </c>
      <c r="E9" s="32">
        <v>331.81</v>
      </c>
    </row>
    <row r="10" spans="1:6" ht="33.950000000000003" customHeight="1" x14ac:dyDescent="0.25">
      <c r="A10" s="16" t="s">
        <v>75</v>
      </c>
      <c r="B10" s="30">
        <v>45845291862</v>
      </c>
      <c r="C10" s="31" t="s">
        <v>76</v>
      </c>
      <c r="D10" s="19" t="s">
        <v>77</v>
      </c>
      <c r="E10" s="32">
        <v>82012.89</v>
      </c>
    </row>
    <row r="11" spans="1:6" ht="33.950000000000003" customHeight="1" x14ac:dyDescent="0.25">
      <c r="A11" s="16" t="s">
        <v>72</v>
      </c>
      <c r="B11" s="30">
        <v>96107776452</v>
      </c>
      <c r="C11" s="31" t="s">
        <v>73</v>
      </c>
      <c r="D11" s="19" t="s">
        <v>16</v>
      </c>
      <c r="E11" s="32">
        <v>440</v>
      </c>
    </row>
    <row r="12" spans="1:6" ht="33.950000000000003" customHeight="1" x14ac:dyDescent="0.25">
      <c r="A12" s="16" t="s">
        <v>74</v>
      </c>
      <c r="B12" s="30" t="s">
        <v>56</v>
      </c>
      <c r="C12" s="31"/>
      <c r="D12" s="19" t="s">
        <v>57</v>
      </c>
      <c r="E12" s="32">
        <v>277.8</v>
      </c>
    </row>
    <row r="13" spans="1:6" ht="36" customHeight="1" x14ac:dyDescent="0.25">
      <c r="A13" s="16" t="s">
        <v>39</v>
      </c>
      <c r="B13" s="30">
        <v>85821130368</v>
      </c>
      <c r="C13" s="31" t="s">
        <v>18</v>
      </c>
      <c r="D13" s="19" t="s">
        <v>12</v>
      </c>
      <c r="E13" s="32">
        <v>1.66</v>
      </c>
    </row>
    <row r="14" spans="1:6" ht="33.950000000000003" customHeight="1" x14ac:dyDescent="0.25">
      <c r="A14" s="16" t="s">
        <v>35</v>
      </c>
      <c r="B14" s="30">
        <v>71233253599</v>
      </c>
      <c r="C14" s="31" t="s">
        <v>23</v>
      </c>
      <c r="D14" s="19" t="s">
        <v>36</v>
      </c>
      <c r="E14" s="32">
        <v>50</v>
      </c>
    </row>
    <row r="15" spans="1:6" ht="33.950000000000003" customHeight="1" x14ac:dyDescent="0.25">
      <c r="A15" s="16" t="s">
        <v>56</v>
      </c>
      <c r="B15" s="24"/>
      <c r="C15" s="25"/>
      <c r="D15" s="19" t="s">
        <v>57</v>
      </c>
      <c r="E15" s="32">
        <v>236.13</v>
      </c>
    </row>
    <row r="16" spans="1:6" ht="33.950000000000003" customHeight="1" x14ac:dyDescent="0.25">
      <c r="A16" s="16" t="s">
        <v>46</v>
      </c>
      <c r="B16" s="30">
        <v>43965974818</v>
      </c>
      <c r="C16" s="31" t="s">
        <v>9</v>
      </c>
      <c r="D16" s="19" t="s">
        <v>11</v>
      </c>
      <c r="E16" s="32">
        <v>3.2</v>
      </c>
    </row>
    <row r="17" spans="1:5" ht="33.950000000000003" customHeight="1" x14ac:dyDescent="0.25">
      <c r="A17" s="16" t="s">
        <v>10</v>
      </c>
      <c r="B17" s="30">
        <v>63073332379</v>
      </c>
      <c r="C17" s="31" t="s">
        <v>9</v>
      </c>
      <c r="D17" s="19" t="s">
        <v>11</v>
      </c>
      <c r="E17" s="32">
        <v>1429.53</v>
      </c>
    </row>
    <row r="18" spans="1:5" ht="33.950000000000003" customHeight="1" x14ac:dyDescent="0.25">
      <c r="A18" s="16" t="s">
        <v>38</v>
      </c>
      <c r="B18" s="30">
        <v>87311810356</v>
      </c>
      <c r="C18" s="31" t="s">
        <v>18</v>
      </c>
      <c r="D18" s="19" t="s">
        <v>16</v>
      </c>
      <c r="E18" s="32">
        <v>28.51</v>
      </c>
    </row>
    <row r="19" spans="1:5" ht="33.950000000000003" customHeight="1" x14ac:dyDescent="0.25">
      <c r="A19" s="16" t="s">
        <v>27</v>
      </c>
      <c r="B19" s="30">
        <v>81793146560</v>
      </c>
      <c r="C19" s="31" t="s">
        <v>26</v>
      </c>
      <c r="D19" s="19" t="s">
        <v>16</v>
      </c>
      <c r="E19" s="32">
        <v>12.28</v>
      </c>
    </row>
    <row r="20" spans="1:5" ht="33.950000000000003" customHeight="1" x14ac:dyDescent="0.25">
      <c r="A20" s="16" t="s">
        <v>27</v>
      </c>
      <c r="B20" s="30">
        <v>81793146560</v>
      </c>
      <c r="C20" s="31" t="s">
        <v>26</v>
      </c>
      <c r="D20" s="19" t="s">
        <v>16</v>
      </c>
      <c r="E20" s="32">
        <v>12.36</v>
      </c>
    </row>
    <row r="21" spans="1:5" ht="33.950000000000003" customHeight="1" x14ac:dyDescent="0.25">
      <c r="A21" s="16" t="s">
        <v>27</v>
      </c>
      <c r="B21" s="30">
        <v>81793146560</v>
      </c>
      <c r="C21" s="31" t="s">
        <v>26</v>
      </c>
      <c r="D21" s="19" t="s">
        <v>16</v>
      </c>
      <c r="E21" s="32">
        <v>132.55000000000001</v>
      </c>
    </row>
    <row r="22" spans="1:5" ht="33.950000000000003" customHeight="1" x14ac:dyDescent="0.25">
      <c r="A22" s="23" t="s">
        <v>27</v>
      </c>
      <c r="B22" s="24">
        <v>81793146560</v>
      </c>
      <c r="C22" s="25" t="s">
        <v>26</v>
      </c>
      <c r="D22" s="22" t="s">
        <v>16</v>
      </c>
      <c r="E22" s="26">
        <f>E19+E20+E21</f>
        <v>157.19</v>
      </c>
    </row>
    <row r="23" spans="1:5" ht="33.950000000000003" customHeight="1" x14ac:dyDescent="0.25">
      <c r="A23" s="16" t="s">
        <v>67</v>
      </c>
      <c r="B23" s="30">
        <v>46313327546</v>
      </c>
      <c r="C23" s="31" t="s">
        <v>23</v>
      </c>
      <c r="D23" s="19" t="s">
        <v>15</v>
      </c>
      <c r="E23" s="32">
        <v>200</v>
      </c>
    </row>
    <row r="24" spans="1:5" ht="33.950000000000003" customHeight="1" x14ac:dyDescent="0.25">
      <c r="A24" s="16" t="s">
        <v>68</v>
      </c>
      <c r="B24" s="30">
        <v>62226620908</v>
      </c>
      <c r="C24" s="31" t="s">
        <v>9</v>
      </c>
      <c r="D24" s="19" t="s">
        <v>15</v>
      </c>
      <c r="E24" s="32">
        <v>25.39</v>
      </c>
    </row>
    <row r="25" spans="1:5" ht="33.950000000000003" customHeight="1" x14ac:dyDescent="0.25">
      <c r="A25" s="16" t="s">
        <v>68</v>
      </c>
      <c r="B25" s="30">
        <v>62226620908</v>
      </c>
      <c r="C25" s="31" t="s">
        <v>9</v>
      </c>
      <c r="D25" s="19" t="s">
        <v>15</v>
      </c>
      <c r="E25" s="32">
        <v>26.54</v>
      </c>
    </row>
    <row r="26" spans="1:5" ht="33.950000000000003" customHeight="1" x14ac:dyDescent="0.25">
      <c r="A26" s="23" t="s">
        <v>68</v>
      </c>
      <c r="B26" s="24">
        <v>62226620908</v>
      </c>
      <c r="C26" s="25" t="s">
        <v>9</v>
      </c>
      <c r="D26" s="22" t="s">
        <v>15</v>
      </c>
      <c r="E26" s="26">
        <f>E24+E25</f>
        <v>51.93</v>
      </c>
    </row>
    <row r="27" spans="1:5" ht="33.950000000000003" customHeight="1" x14ac:dyDescent="0.25">
      <c r="A27" s="16" t="s">
        <v>48</v>
      </c>
      <c r="B27" s="30">
        <v>2312920864</v>
      </c>
      <c r="C27" s="31" t="s">
        <v>49</v>
      </c>
      <c r="D27" s="19" t="s">
        <v>15</v>
      </c>
      <c r="E27" s="32">
        <v>498.26</v>
      </c>
    </row>
    <row r="28" spans="1:5" ht="33.950000000000003" customHeight="1" x14ac:dyDescent="0.25">
      <c r="A28" s="16" t="s">
        <v>48</v>
      </c>
      <c r="B28" s="30">
        <v>2312920864</v>
      </c>
      <c r="C28" s="31" t="s">
        <v>49</v>
      </c>
      <c r="D28" s="19" t="s">
        <v>15</v>
      </c>
      <c r="E28" s="32">
        <v>1526.33</v>
      </c>
    </row>
    <row r="29" spans="1:5" ht="33.950000000000003" customHeight="1" x14ac:dyDescent="0.25">
      <c r="A29" s="16" t="s">
        <v>48</v>
      </c>
      <c r="B29" s="30">
        <v>2312920864</v>
      </c>
      <c r="C29" s="31" t="s">
        <v>49</v>
      </c>
      <c r="D29" s="19" t="s">
        <v>15</v>
      </c>
      <c r="E29" s="32">
        <v>872.46</v>
      </c>
    </row>
    <row r="30" spans="1:5" ht="33.950000000000003" customHeight="1" x14ac:dyDescent="0.25">
      <c r="A30" s="16" t="s">
        <v>48</v>
      </c>
      <c r="B30" s="30">
        <v>2312920864</v>
      </c>
      <c r="C30" s="31" t="s">
        <v>49</v>
      </c>
      <c r="D30" s="19" t="s">
        <v>15</v>
      </c>
      <c r="E30" s="32">
        <v>285.67</v>
      </c>
    </row>
    <row r="31" spans="1:5" ht="33.950000000000003" customHeight="1" x14ac:dyDescent="0.25">
      <c r="A31" s="16" t="s">
        <v>48</v>
      </c>
      <c r="B31" s="30">
        <v>2312920864</v>
      </c>
      <c r="C31" s="31" t="s">
        <v>49</v>
      </c>
      <c r="D31" s="19" t="s">
        <v>15</v>
      </c>
      <c r="E31" s="32">
        <v>349.42</v>
      </c>
    </row>
    <row r="32" spans="1:5" ht="33.950000000000003" customHeight="1" x14ac:dyDescent="0.25">
      <c r="A32" s="16" t="s">
        <v>48</v>
      </c>
      <c r="B32" s="30">
        <v>2312920864</v>
      </c>
      <c r="C32" s="31" t="s">
        <v>49</v>
      </c>
      <c r="D32" s="19" t="s">
        <v>15</v>
      </c>
      <c r="E32" s="32">
        <v>255.19</v>
      </c>
    </row>
    <row r="33" spans="1:5" ht="33.950000000000003" customHeight="1" x14ac:dyDescent="0.25">
      <c r="A33" s="23" t="s">
        <v>48</v>
      </c>
      <c r="B33" s="24">
        <v>2312920864</v>
      </c>
      <c r="C33" s="25" t="s">
        <v>49</v>
      </c>
      <c r="D33" s="22" t="s">
        <v>15</v>
      </c>
      <c r="E33" s="26">
        <f>E27+E28+E29+E30+E31+E32</f>
        <v>3787.3300000000004</v>
      </c>
    </row>
    <row r="34" spans="1:5" ht="33.950000000000003" customHeight="1" x14ac:dyDescent="0.25">
      <c r="A34" s="16" t="s">
        <v>13</v>
      </c>
      <c r="B34" s="30">
        <v>79506290597</v>
      </c>
      <c r="C34" s="31" t="s">
        <v>9</v>
      </c>
      <c r="D34" s="19" t="s">
        <v>12</v>
      </c>
      <c r="E34" s="32">
        <v>24.89</v>
      </c>
    </row>
    <row r="35" spans="1:5" ht="33.950000000000003" customHeight="1" x14ac:dyDescent="0.25">
      <c r="A35" s="16" t="s">
        <v>70</v>
      </c>
      <c r="B35" s="30">
        <v>61974650944</v>
      </c>
      <c r="C35" s="31" t="s">
        <v>71</v>
      </c>
      <c r="D35" s="19" t="s">
        <v>19</v>
      </c>
      <c r="E35" s="32">
        <v>362.5</v>
      </c>
    </row>
    <row r="36" spans="1:5" ht="33.950000000000003" customHeight="1" x14ac:dyDescent="0.25">
      <c r="A36" s="16" t="s">
        <v>65</v>
      </c>
      <c r="B36" s="30">
        <v>28972867079</v>
      </c>
      <c r="C36" s="31" t="s">
        <v>66</v>
      </c>
      <c r="D36" s="19" t="s">
        <v>15</v>
      </c>
      <c r="E36" s="32">
        <v>469.68</v>
      </c>
    </row>
    <row r="37" spans="1:5" ht="33.950000000000003" customHeight="1" x14ac:dyDescent="0.25">
      <c r="A37" s="16" t="s">
        <v>50</v>
      </c>
      <c r="B37" s="30">
        <v>47761000503</v>
      </c>
      <c r="C37" s="31" t="s">
        <v>23</v>
      </c>
      <c r="D37" s="19" t="s">
        <v>15</v>
      </c>
      <c r="E37" s="32">
        <v>967.2</v>
      </c>
    </row>
    <row r="38" spans="1:5" ht="33.950000000000003" customHeight="1" x14ac:dyDescent="0.25">
      <c r="A38" s="16" t="s">
        <v>50</v>
      </c>
      <c r="B38" s="30">
        <v>47761000503</v>
      </c>
      <c r="C38" s="31" t="s">
        <v>23</v>
      </c>
      <c r="D38" s="19" t="s">
        <v>15</v>
      </c>
      <c r="E38" s="32">
        <v>7.54</v>
      </c>
    </row>
    <row r="39" spans="1:5" ht="33.950000000000003" customHeight="1" x14ac:dyDescent="0.25">
      <c r="A39" s="16" t="s">
        <v>50</v>
      </c>
      <c r="B39" s="30">
        <v>47761000503</v>
      </c>
      <c r="C39" s="31" t="s">
        <v>23</v>
      </c>
      <c r="D39" s="19" t="s">
        <v>15</v>
      </c>
      <c r="E39" s="32">
        <v>21.3</v>
      </c>
    </row>
    <row r="40" spans="1:5" ht="33.950000000000003" customHeight="1" x14ac:dyDescent="0.25">
      <c r="A40" s="16" t="s">
        <v>50</v>
      </c>
      <c r="B40" s="30">
        <v>47761000503</v>
      </c>
      <c r="C40" s="31" t="s">
        <v>23</v>
      </c>
      <c r="D40" s="19" t="s">
        <v>15</v>
      </c>
      <c r="E40" s="32">
        <v>259.58</v>
      </c>
    </row>
    <row r="41" spans="1:5" ht="33.950000000000003" customHeight="1" x14ac:dyDescent="0.25">
      <c r="A41" s="16" t="s">
        <v>50</v>
      </c>
      <c r="B41" s="30">
        <v>47761000503</v>
      </c>
      <c r="C41" s="31" t="s">
        <v>23</v>
      </c>
      <c r="D41" s="19" t="s">
        <v>15</v>
      </c>
      <c r="E41" s="32">
        <v>281.82</v>
      </c>
    </row>
    <row r="42" spans="1:5" ht="33.950000000000003" customHeight="1" x14ac:dyDescent="0.25">
      <c r="A42" s="23" t="s">
        <v>50</v>
      </c>
      <c r="B42" s="24">
        <v>47761000503</v>
      </c>
      <c r="C42" s="25" t="s">
        <v>23</v>
      </c>
      <c r="D42" s="22" t="s">
        <v>15</v>
      </c>
      <c r="E42" s="26">
        <f>E37+E38+E39+E40+E41</f>
        <v>1537.4399999999998</v>
      </c>
    </row>
    <row r="43" spans="1:5" ht="33.950000000000003" customHeight="1" x14ac:dyDescent="0.25">
      <c r="A43" s="16" t="s">
        <v>54</v>
      </c>
      <c r="B43" s="30">
        <v>55705703111</v>
      </c>
      <c r="C43" s="31" t="s">
        <v>55</v>
      </c>
      <c r="D43" s="19" t="s">
        <v>15</v>
      </c>
      <c r="E43" s="32">
        <v>615.03</v>
      </c>
    </row>
    <row r="44" spans="1:5" ht="33.950000000000003" customHeight="1" x14ac:dyDescent="0.25">
      <c r="A44" s="16" t="s">
        <v>21</v>
      </c>
      <c r="B44" s="30">
        <v>18928523252</v>
      </c>
      <c r="C44" s="31" t="s">
        <v>22</v>
      </c>
      <c r="D44" s="19" t="s">
        <v>15</v>
      </c>
      <c r="E44" s="32">
        <v>135.26</v>
      </c>
    </row>
    <row r="45" spans="1:5" ht="33.950000000000003" customHeight="1" x14ac:dyDescent="0.25">
      <c r="A45" s="16" t="s">
        <v>21</v>
      </c>
      <c r="B45" s="30">
        <v>18928523252</v>
      </c>
      <c r="C45" s="31" t="s">
        <v>22</v>
      </c>
      <c r="D45" s="19" t="s">
        <v>15</v>
      </c>
      <c r="E45" s="32">
        <v>52.25</v>
      </c>
    </row>
    <row r="46" spans="1:5" ht="33.950000000000003" customHeight="1" x14ac:dyDescent="0.25">
      <c r="A46" s="16" t="s">
        <v>21</v>
      </c>
      <c r="B46" s="30">
        <v>18928523252</v>
      </c>
      <c r="C46" s="31" t="s">
        <v>22</v>
      </c>
      <c r="D46" s="19" t="s">
        <v>15</v>
      </c>
      <c r="E46" s="32">
        <v>601.14</v>
      </c>
    </row>
    <row r="47" spans="1:5" ht="33.950000000000003" customHeight="1" x14ac:dyDescent="0.25">
      <c r="A47" s="16" t="s">
        <v>21</v>
      </c>
      <c r="B47" s="30">
        <v>18928523252</v>
      </c>
      <c r="C47" s="31" t="s">
        <v>22</v>
      </c>
      <c r="D47" s="19" t="s">
        <v>15</v>
      </c>
      <c r="E47" s="32">
        <v>183.27</v>
      </c>
    </row>
    <row r="48" spans="1:5" ht="33.950000000000003" customHeight="1" x14ac:dyDescent="0.25">
      <c r="A48" s="16" t="s">
        <v>21</v>
      </c>
      <c r="B48" s="30">
        <v>18928523252</v>
      </c>
      <c r="C48" s="31" t="s">
        <v>22</v>
      </c>
      <c r="D48" s="19" t="s">
        <v>15</v>
      </c>
      <c r="E48" s="32">
        <v>21.67</v>
      </c>
    </row>
    <row r="49" spans="1:5" ht="33.950000000000003" customHeight="1" x14ac:dyDescent="0.25">
      <c r="A49" s="16" t="s">
        <v>21</v>
      </c>
      <c r="B49" s="30">
        <v>18928523252</v>
      </c>
      <c r="C49" s="31" t="s">
        <v>22</v>
      </c>
      <c r="D49" s="19" t="s">
        <v>15</v>
      </c>
      <c r="E49" s="32">
        <v>24.03</v>
      </c>
    </row>
    <row r="50" spans="1:5" ht="33.950000000000003" customHeight="1" x14ac:dyDescent="0.25">
      <c r="A50" s="23" t="s">
        <v>21</v>
      </c>
      <c r="B50" s="24">
        <v>18928523252</v>
      </c>
      <c r="C50" s="25" t="s">
        <v>22</v>
      </c>
      <c r="D50" s="22" t="s">
        <v>15</v>
      </c>
      <c r="E50" s="26">
        <f>E44+E45+E46+E47+E48+E49</f>
        <v>1017.6199999999999</v>
      </c>
    </row>
    <row r="51" spans="1:5" ht="33.950000000000003" customHeight="1" x14ac:dyDescent="0.25">
      <c r="A51" s="16" t="s">
        <v>61</v>
      </c>
      <c r="B51" s="30">
        <v>95803232921</v>
      </c>
      <c r="C51" s="31" t="s">
        <v>9</v>
      </c>
      <c r="D51" s="19" t="s">
        <v>57</v>
      </c>
      <c r="E51" s="32">
        <v>9540.01</v>
      </c>
    </row>
    <row r="52" spans="1:5" ht="33.950000000000003" customHeight="1" x14ac:dyDescent="0.25">
      <c r="A52" s="16" t="s">
        <v>43</v>
      </c>
      <c r="B52" s="30">
        <v>93152082975</v>
      </c>
      <c r="C52" s="31" t="s">
        <v>9</v>
      </c>
      <c r="D52" s="19" t="s">
        <v>44</v>
      </c>
      <c r="E52" s="32">
        <v>464.88</v>
      </c>
    </row>
    <row r="53" spans="1:5" ht="33.950000000000003" customHeight="1" x14ac:dyDescent="0.25">
      <c r="A53" s="16" t="s">
        <v>52</v>
      </c>
      <c r="B53" s="30">
        <v>24723122482</v>
      </c>
      <c r="C53" s="31" t="s">
        <v>53</v>
      </c>
      <c r="D53" s="19" t="s">
        <v>15</v>
      </c>
      <c r="E53" s="32">
        <v>501.61</v>
      </c>
    </row>
    <row r="54" spans="1:5" ht="33.950000000000003" customHeight="1" x14ac:dyDescent="0.25">
      <c r="A54" s="16" t="s">
        <v>52</v>
      </c>
      <c r="B54" s="30">
        <v>24723122482</v>
      </c>
      <c r="C54" s="31" t="s">
        <v>53</v>
      </c>
      <c r="D54" s="19" t="s">
        <v>15</v>
      </c>
      <c r="E54" s="32">
        <v>96.9</v>
      </c>
    </row>
    <row r="55" spans="1:5" ht="33.950000000000003" customHeight="1" x14ac:dyDescent="0.25">
      <c r="A55" s="16" t="s">
        <v>52</v>
      </c>
      <c r="B55" s="30">
        <v>24723122482</v>
      </c>
      <c r="C55" s="31" t="s">
        <v>53</v>
      </c>
      <c r="D55" s="19" t="s">
        <v>15</v>
      </c>
      <c r="E55" s="32">
        <v>264.33</v>
      </c>
    </row>
    <row r="56" spans="1:5" ht="33.950000000000003" customHeight="1" x14ac:dyDescent="0.25">
      <c r="A56" s="16" t="s">
        <v>52</v>
      </c>
      <c r="B56" s="30">
        <v>24723122482</v>
      </c>
      <c r="C56" s="31" t="s">
        <v>53</v>
      </c>
      <c r="D56" s="19" t="s">
        <v>15</v>
      </c>
      <c r="E56" s="32">
        <v>91.68</v>
      </c>
    </row>
    <row r="57" spans="1:5" ht="33.950000000000003" customHeight="1" x14ac:dyDescent="0.25">
      <c r="A57" s="16" t="s">
        <v>52</v>
      </c>
      <c r="B57" s="30">
        <v>24723122482</v>
      </c>
      <c r="C57" s="31" t="s">
        <v>53</v>
      </c>
      <c r="D57" s="19" t="s">
        <v>15</v>
      </c>
      <c r="E57" s="32">
        <v>113.3</v>
      </c>
    </row>
    <row r="58" spans="1:5" ht="33.950000000000003" customHeight="1" x14ac:dyDescent="0.25">
      <c r="A58" s="16" t="s">
        <v>52</v>
      </c>
      <c r="B58" s="30">
        <v>24723122482</v>
      </c>
      <c r="C58" s="31" t="s">
        <v>53</v>
      </c>
      <c r="D58" s="19" t="s">
        <v>15</v>
      </c>
      <c r="E58" s="32">
        <v>97.92</v>
      </c>
    </row>
    <row r="59" spans="1:5" ht="33.950000000000003" customHeight="1" x14ac:dyDescent="0.25">
      <c r="A59" s="16" t="s">
        <v>52</v>
      </c>
      <c r="B59" s="30">
        <v>24723122482</v>
      </c>
      <c r="C59" s="31" t="s">
        <v>53</v>
      </c>
      <c r="D59" s="19" t="s">
        <v>15</v>
      </c>
      <c r="E59" s="32">
        <v>132.16</v>
      </c>
    </row>
    <row r="60" spans="1:5" ht="33.950000000000003" customHeight="1" x14ac:dyDescent="0.25">
      <c r="A60" s="16" t="s">
        <v>52</v>
      </c>
      <c r="B60" s="30">
        <v>24723122482</v>
      </c>
      <c r="C60" s="31" t="s">
        <v>53</v>
      </c>
      <c r="D60" s="19" t="s">
        <v>15</v>
      </c>
      <c r="E60" s="32">
        <v>75.010000000000005</v>
      </c>
    </row>
    <row r="61" spans="1:5" ht="33.950000000000003" customHeight="1" x14ac:dyDescent="0.25">
      <c r="A61" s="16" t="s">
        <v>52</v>
      </c>
      <c r="B61" s="30">
        <v>24723122482</v>
      </c>
      <c r="C61" s="31" t="s">
        <v>53</v>
      </c>
      <c r="D61" s="19" t="s">
        <v>15</v>
      </c>
      <c r="E61" s="32">
        <v>138.07</v>
      </c>
    </row>
    <row r="62" spans="1:5" ht="33.950000000000003" customHeight="1" x14ac:dyDescent="0.25">
      <c r="A62" s="16" t="s">
        <v>52</v>
      </c>
      <c r="B62" s="30">
        <v>24723122482</v>
      </c>
      <c r="C62" s="31" t="s">
        <v>53</v>
      </c>
      <c r="D62" s="19" t="s">
        <v>15</v>
      </c>
      <c r="E62" s="32">
        <v>175.01</v>
      </c>
    </row>
    <row r="63" spans="1:5" ht="33.950000000000003" customHeight="1" x14ac:dyDescent="0.25">
      <c r="A63" s="16" t="s">
        <v>52</v>
      </c>
      <c r="B63" s="30">
        <v>24723122482</v>
      </c>
      <c r="C63" s="31" t="s">
        <v>53</v>
      </c>
      <c r="D63" s="19" t="s">
        <v>15</v>
      </c>
      <c r="E63" s="32">
        <v>39.9</v>
      </c>
    </row>
    <row r="64" spans="1:5" ht="33.950000000000003" customHeight="1" x14ac:dyDescent="0.25">
      <c r="A64" s="23" t="s">
        <v>52</v>
      </c>
      <c r="B64" s="24">
        <v>24723122482</v>
      </c>
      <c r="C64" s="25" t="s">
        <v>53</v>
      </c>
      <c r="D64" s="22" t="s">
        <v>15</v>
      </c>
      <c r="E64" s="26">
        <f>E53+E54+E55+E56+E57+E58+E59+E60+E61+E62+E63</f>
        <v>1725.89</v>
      </c>
    </row>
    <row r="65" spans="1:5" ht="33.950000000000003" customHeight="1" x14ac:dyDescent="0.25">
      <c r="A65" s="16" t="s">
        <v>47</v>
      </c>
      <c r="B65" s="30">
        <v>94647344471</v>
      </c>
      <c r="C65" s="31" t="s">
        <v>23</v>
      </c>
      <c r="D65" s="19" t="s">
        <v>45</v>
      </c>
      <c r="E65" s="32">
        <v>20.440000000000001</v>
      </c>
    </row>
    <row r="66" spans="1:5" ht="33.950000000000003" customHeight="1" x14ac:dyDescent="0.25">
      <c r="A66" s="16" t="s">
        <v>60</v>
      </c>
      <c r="B66" s="30">
        <v>38967655335</v>
      </c>
      <c r="C66" s="31" t="s">
        <v>9</v>
      </c>
      <c r="D66" s="19" t="s">
        <v>57</v>
      </c>
      <c r="E66" s="32">
        <v>14014.25</v>
      </c>
    </row>
    <row r="67" spans="1:5" ht="33.950000000000003" customHeight="1" x14ac:dyDescent="0.25">
      <c r="A67" s="16" t="s">
        <v>60</v>
      </c>
      <c r="B67" s="30">
        <v>38967655335</v>
      </c>
      <c r="C67" s="31" t="s">
        <v>9</v>
      </c>
      <c r="D67" s="19" t="s">
        <v>57</v>
      </c>
      <c r="E67" s="32">
        <v>558.97</v>
      </c>
    </row>
    <row r="68" spans="1:5" ht="33.950000000000003" customHeight="1" x14ac:dyDescent="0.25">
      <c r="A68" s="23" t="s">
        <v>60</v>
      </c>
      <c r="B68" s="24">
        <v>38967655335</v>
      </c>
      <c r="C68" s="25" t="s">
        <v>9</v>
      </c>
      <c r="D68" s="22" t="s">
        <v>57</v>
      </c>
      <c r="E68" s="26">
        <f>E66+E67</f>
        <v>14573.22</v>
      </c>
    </row>
    <row r="69" spans="1:5" ht="33.950000000000003" customHeight="1" x14ac:dyDescent="0.25">
      <c r="A69" s="16" t="s">
        <v>63</v>
      </c>
      <c r="B69" s="30">
        <v>60557784734</v>
      </c>
      <c r="C69" s="31" t="s">
        <v>9</v>
      </c>
      <c r="D69" s="19" t="s">
        <v>45</v>
      </c>
      <c r="E69" s="32">
        <v>83.75</v>
      </c>
    </row>
    <row r="70" spans="1:5" ht="33.950000000000003" customHeight="1" x14ac:dyDescent="0.25">
      <c r="A70" s="16" t="s">
        <v>69</v>
      </c>
      <c r="B70" s="30">
        <v>62874063131</v>
      </c>
      <c r="C70" s="31" t="s">
        <v>23</v>
      </c>
      <c r="D70" s="19" t="s">
        <v>45</v>
      </c>
      <c r="E70" s="32">
        <v>2940.79</v>
      </c>
    </row>
    <row r="71" spans="1:5" ht="33.950000000000003" customHeight="1" x14ac:dyDescent="0.25">
      <c r="A71" s="16" t="s">
        <v>51</v>
      </c>
      <c r="B71" s="30">
        <v>44138062462</v>
      </c>
      <c r="C71" s="31" t="s">
        <v>17</v>
      </c>
      <c r="D71" s="19" t="s">
        <v>15</v>
      </c>
      <c r="E71" s="32">
        <v>186.96</v>
      </c>
    </row>
    <row r="72" spans="1:5" ht="33.950000000000003" customHeight="1" x14ac:dyDescent="0.25">
      <c r="A72" s="16" t="s">
        <v>51</v>
      </c>
      <c r="B72" s="30">
        <v>44138062462</v>
      </c>
      <c r="C72" s="31" t="s">
        <v>17</v>
      </c>
      <c r="D72" s="19" t="s">
        <v>15</v>
      </c>
      <c r="E72" s="32">
        <v>118.7</v>
      </c>
    </row>
    <row r="73" spans="1:5" ht="33.950000000000003" customHeight="1" x14ac:dyDescent="0.25">
      <c r="A73" s="16" t="s">
        <v>51</v>
      </c>
      <c r="B73" s="30">
        <v>44138062462</v>
      </c>
      <c r="C73" s="31" t="s">
        <v>17</v>
      </c>
      <c r="D73" s="19" t="s">
        <v>15</v>
      </c>
      <c r="E73" s="32">
        <v>594.58000000000004</v>
      </c>
    </row>
    <row r="74" spans="1:5" ht="33.950000000000003" customHeight="1" x14ac:dyDescent="0.25">
      <c r="A74" s="16" t="s">
        <v>51</v>
      </c>
      <c r="B74" s="30">
        <v>44138062462</v>
      </c>
      <c r="C74" s="31" t="s">
        <v>17</v>
      </c>
      <c r="D74" s="19" t="s">
        <v>15</v>
      </c>
      <c r="E74" s="32">
        <v>148.99</v>
      </c>
    </row>
    <row r="75" spans="1:5" ht="33.950000000000003" customHeight="1" x14ac:dyDescent="0.25">
      <c r="A75" s="16" t="s">
        <v>51</v>
      </c>
      <c r="B75" s="30">
        <v>44138062462</v>
      </c>
      <c r="C75" s="31" t="s">
        <v>17</v>
      </c>
      <c r="D75" s="19" t="s">
        <v>15</v>
      </c>
      <c r="E75" s="32">
        <v>299.82</v>
      </c>
    </row>
    <row r="76" spans="1:5" ht="33.950000000000003" customHeight="1" x14ac:dyDescent="0.25">
      <c r="A76" s="16" t="s">
        <v>51</v>
      </c>
      <c r="B76" s="30">
        <v>44138062462</v>
      </c>
      <c r="C76" s="31" t="s">
        <v>17</v>
      </c>
      <c r="D76" s="19" t="s">
        <v>15</v>
      </c>
      <c r="E76" s="32">
        <v>407.33</v>
      </c>
    </row>
    <row r="77" spans="1:5" ht="33.950000000000003" customHeight="1" x14ac:dyDescent="0.25">
      <c r="A77" s="16" t="s">
        <v>51</v>
      </c>
      <c r="B77" s="30">
        <v>44138062462</v>
      </c>
      <c r="C77" s="31" t="s">
        <v>17</v>
      </c>
      <c r="D77" s="19" t="s">
        <v>15</v>
      </c>
      <c r="E77" s="32">
        <v>122.86</v>
      </c>
    </row>
    <row r="78" spans="1:5" ht="33.950000000000003" customHeight="1" x14ac:dyDescent="0.25">
      <c r="A78" s="16" t="s">
        <v>51</v>
      </c>
      <c r="B78" s="30">
        <v>44138062462</v>
      </c>
      <c r="C78" s="31" t="s">
        <v>17</v>
      </c>
      <c r="D78" s="19" t="s">
        <v>15</v>
      </c>
      <c r="E78" s="32">
        <v>412.91</v>
      </c>
    </row>
    <row r="79" spans="1:5" ht="33.950000000000003" customHeight="1" x14ac:dyDescent="0.25">
      <c r="A79" s="16" t="s">
        <v>51</v>
      </c>
      <c r="B79" s="30">
        <v>44138062462</v>
      </c>
      <c r="C79" s="31" t="s">
        <v>17</v>
      </c>
      <c r="D79" s="19" t="s">
        <v>15</v>
      </c>
      <c r="E79" s="32">
        <v>27.6</v>
      </c>
    </row>
    <row r="80" spans="1:5" ht="33.950000000000003" customHeight="1" x14ac:dyDescent="0.25">
      <c r="A80" s="16" t="s">
        <v>51</v>
      </c>
      <c r="B80" s="30">
        <v>44138062462</v>
      </c>
      <c r="C80" s="31" t="s">
        <v>17</v>
      </c>
      <c r="D80" s="19" t="s">
        <v>15</v>
      </c>
      <c r="E80" s="32">
        <v>85.7</v>
      </c>
    </row>
    <row r="81" spans="1:5" ht="33.950000000000003" customHeight="1" x14ac:dyDescent="0.25">
      <c r="A81" s="16" t="s">
        <v>51</v>
      </c>
      <c r="B81" s="30">
        <v>44138062462</v>
      </c>
      <c r="C81" s="31" t="s">
        <v>17</v>
      </c>
      <c r="D81" s="19" t="s">
        <v>15</v>
      </c>
      <c r="E81" s="32">
        <v>20.25</v>
      </c>
    </row>
    <row r="82" spans="1:5" ht="33.950000000000003" customHeight="1" x14ac:dyDescent="0.25">
      <c r="A82" s="16" t="s">
        <v>51</v>
      </c>
      <c r="B82" s="30">
        <v>44138062462</v>
      </c>
      <c r="C82" s="31" t="s">
        <v>17</v>
      </c>
      <c r="D82" s="19" t="s">
        <v>15</v>
      </c>
      <c r="E82" s="32">
        <v>16.63</v>
      </c>
    </row>
    <row r="83" spans="1:5" ht="33.950000000000003" customHeight="1" x14ac:dyDescent="0.25">
      <c r="A83" s="16" t="s">
        <v>51</v>
      </c>
      <c r="B83" s="30">
        <v>44138062462</v>
      </c>
      <c r="C83" s="31" t="s">
        <v>17</v>
      </c>
      <c r="D83" s="19" t="s">
        <v>15</v>
      </c>
      <c r="E83" s="32">
        <v>57.3</v>
      </c>
    </row>
    <row r="84" spans="1:5" ht="33.950000000000003" customHeight="1" x14ac:dyDescent="0.25">
      <c r="A84" s="16" t="s">
        <v>51</v>
      </c>
      <c r="B84" s="30">
        <v>44138062462</v>
      </c>
      <c r="C84" s="31" t="s">
        <v>17</v>
      </c>
      <c r="D84" s="19" t="s">
        <v>15</v>
      </c>
      <c r="E84" s="32">
        <v>93.33</v>
      </c>
    </row>
    <row r="85" spans="1:5" ht="33.950000000000003" customHeight="1" x14ac:dyDescent="0.25">
      <c r="A85" s="23" t="s">
        <v>51</v>
      </c>
      <c r="B85" s="24">
        <v>44138062462</v>
      </c>
      <c r="C85" s="25" t="s">
        <v>17</v>
      </c>
      <c r="D85" s="22" t="s">
        <v>15</v>
      </c>
      <c r="E85" s="26">
        <f>E71+E72+E73+E74+E75+E76+E77+E78+E79+E80+E81+E82+E83+E84</f>
        <v>2592.9599999999996</v>
      </c>
    </row>
    <row r="86" spans="1:5" ht="33.950000000000003" customHeight="1" x14ac:dyDescent="0.25">
      <c r="A86" s="16" t="s">
        <v>28</v>
      </c>
      <c r="B86" s="30">
        <v>22361751585</v>
      </c>
      <c r="C86" s="31" t="s">
        <v>18</v>
      </c>
      <c r="D86" s="19" t="s">
        <v>12</v>
      </c>
      <c r="E86" s="32">
        <v>44.45</v>
      </c>
    </row>
    <row r="87" spans="1:5" ht="33.950000000000003" customHeight="1" x14ac:dyDescent="0.25">
      <c r="A87" s="16" t="s">
        <v>58</v>
      </c>
      <c r="B87" s="30">
        <v>79964798809</v>
      </c>
      <c r="C87" s="31" t="s">
        <v>23</v>
      </c>
      <c r="D87" s="19" t="s">
        <v>15</v>
      </c>
      <c r="E87" s="32">
        <v>119.7</v>
      </c>
    </row>
    <row r="88" spans="1:5" ht="33.950000000000003" customHeight="1" x14ac:dyDescent="0.25">
      <c r="A88" s="16" t="s">
        <v>58</v>
      </c>
      <c r="B88" s="30">
        <v>79964798809</v>
      </c>
      <c r="C88" s="31" t="s">
        <v>23</v>
      </c>
      <c r="D88" s="19" t="s">
        <v>15</v>
      </c>
      <c r="E88" s="32">
        <v>3276.74</v>
      </c>
    </row>
    <row r="89" spans="1:5" ht="33.950000000000003" customHeight="1" x14ac:dyDescent="0.25">
      <c r="A89" s="16" t="s">
        <v>58</v>
      </c>
      <c r="B89" s="30">
        <v>79964798809</v>
      </c>
      <c r="C89" s="31" t="s">
        <v>23</v>
      </c>
      <c r="D89" s="19" t="s">
        <v>15</v>
      </c>
      <c r="E89" s="32">
        <v>336.64</v>
      </c>
    </row>
    <row r="90" spans="1:5" ht="33.950000000000003" customHeight="1" x14ac:dyDescent="0.25">
      <c r="A90" s="23" t="s">
        <v>58</v>
      </c>
      <c r="B90" s="24">
        <v>79964798809</v>
      </c>
      <c r="C90" s="25" t="s">
        <v>23</v>
      </c>
      <c r="D90" s="22" t="s">
        <v>15</v>
      </c>
      <c r="E90" s="26">
        <f>E87+E88+E89</f>
        <v>3733.0799999999995</v>
      </c>
    </row>
    <row r="91" spans="1:5" ht="33.950000000000003" customHeight="1" x14ac:dyDescent="0.25">
      <c r="A91" s="16" t="s">
        <v>37</v>
      </c>
      <c r="B91" s="30">
        <v>54189804734</v>
      </c>
      <c r="C91" s="31" t="s">
        <v>18</v>
      </c>
      <c r="D91" s="19" t="s">
        <v>19</v>
      </c>
      <c r="E91" s="32">
        <v>8.4600000000000009</v>
      </c>
    </row>
    <row r="92" spans="1:5" ht="33.950000000000003" customHeight="1" x14ac:dyDescent="0.25">
      <c r="A92" s="16" t="s">
        <v>37</v>
      </c>
      <c r="B92" s="30">
        <v>54189804734</v>
      </c>
      <c r="C92" s="31" t="s">
        <v>18</v>
      </c>
      <c r="D92" s="19" t="s">
        <v>19</v>
      </c>
      <c r="E92" s="32">
        <v>2.34</v>
      </c>
    </row>
    <row r="93" spans="1:5" ht="33.950000000000003" customHeight="1" x14ac:dyDescent="0.25">
      <c r="A93" s="16" t="s">
        <v>37</v>
      </c>
      <c r="B93" s="30">
        <v>54189804734</v>
      </c>
      <c r="C93" s="31" t="s">
        <v>18</v>
      </c>
      <c r="D93" s="19" t="s">
        <v>19</v>
      </c>
      <c r="E93" s="32">
        <v>15</v>
      </c>
    </row>
    <row r="94" spans="1:5" ht="33.950000000000003" customHeight="1" x14ac:dyDescent="0.25">
      <c r="A94" s="16" t="s">
        <v>37</v>
      </c>
      <c r="B94" s="30">
        <v>54189804734</v>
      </c>
      <c r="C94" s="31" t="s">
        <v>18</v>
      </c>
      <c r="D94" s="19" t="s">
        <v>19</v>
      </c>
      <c r="E94" s="32">
        <v>322.82</v>
      </c>
    </row>
    <row r="95" spans="1:5" ht="33.950000000000003" customHeight="1" x14ac:dyDescent="0.25">
      <c r="A95" s="23" t="s">
        <v>37</v>
      </c>
      <c r="B95" s="24">
        <v>54189804734</v>
      </c>
      <c r="C95" s="25" t="s">
        <v>18</v>
      </c>
      <c r="D95" s="22" t="s">
        <v>19</v>
      </c>
      <c r="E95" s="26">
        <f>E91+E92+E93+E94</f>
        <v>348.62</v>
      </c>
    </row>
    <row r="96" spans="1:5" ht="33.950000000000003" customHeight="1" x14ac:dyDescent="0.25">
      <c r="A96" s="16" t="s">
        <v>24</v>
      </c>
      <c r="B96" s="30">
        <v>92963223473</v>
      </c>
      <c r="C96" s="31" t="s">
        <v>18</v>
      </c>
      <c r="D96" s="19" t="s">
        <v>25</v>
      </c>
      <c r="E96" s="32">
        <v>108.23</v>
      </c>
    </row>
    <row r="97" spans="1:8" ht="33.950000000000003" customHeight="1" x14ac:dyDescent="0.25">
      <c r="A97" s="16" t="s">
        <v>41</v>
      </c>
      <c r="B97" s="30"/>
      <c r="C97" s="31"/>
      <c r="D97" s="19" t="s">
        <v>59</v>
      </c>
      <c r="E97" s="32">
        <v>1408.18</v>
      </c>
    </row>
    <row r="98" spans="1:8" ht="33.950000000000003" customHeight="1" x14ac:dyDescent="0.25">
      <c r="A98" s="16" t="s">
        <v>41</v>
      </c>
      <c r="B98" s="30"/>
      <c r="C98" s="31"/>
      <c r="D98" s="19" t="s">
        <v>42</v>
      </c>
      <c r="E98" s="32">
        <v>497.4</v>
      </c>
    </row>
    <row r="99" spans="1:8" ht="33.950000000000003" customHeight="1" x14ac:dyDescent="0.25">
      <c r="A99" s="16" t="s">
        <v>7</v>
      </c>
      <c r="B99" s="30"/>
      <c r="C99" s="31"/>
      <c r="D99" s="19" t="s">
        <v>6</v>
      </c>
      <c r="E99" s="32">
        <v>195963.12</v>
      </c>
    </row>
    <row r="100" spans="1:8" ht="33.950000000000003" customHeight="1" x14ac:dyDescent="0.25">
      <c r="A100" s="16" t="s">
        <v>7</v>
      </c>
      <c r="B100" s="30"/>
      <c r="C100" s="31"/>
      <c r="D100" s="19" t="s">
        <v>8</v>
      </c>
      <c r="E100" s="32">
        <v>6414.4</v>
      </c>
    </row>
    <row r="101" spans="1:8" ht="33.950000000000003" customHeight="1" x14ac:dyDescent="0.25">
      <c r="A101" s="16" t="s">
        <v>7</v>
      </c>
      <c r="B101" s="30"/>
      <c r="C101" s="31"/>
      <c r="D101" s="19" t="s">
        <v>33</v>
      </c>
      <c r="E101" s="32">
        <v>388</v>
      </c>
    </row>
    <row r="102" spans="1:8" ht="33.950000000000003" customHeight="1" x14ac:dyDescent="0.25">
      <c r="A102" s="16" t="s">
        <v>7</v>
      </c>
      <c r="B102" s="30"/>
      <c r="C102" s="31"/>
      <c r="D102" s="19" t="s">
        <v>6</v>
      </c>
      <c r="E102" s="32">
        <v>7427.77</v>
      </c>
    </row>
    <row r="103" spans="1:8" ht="33.950000000000003" customHeight="1" x14ac:dyDescent="0.25">
      <c r="A103" s="16" t="s">
        <v>7</v>
      </c>
      <c r="B103" s="30"/>
      <c r="C103" s="31"/>
      <c r="D103" s="19" t="s">
        <v>8</v>
      </c>
      <c r="E103" s="32">
        <v>149.22</v>
      </c>
    </row>
    <row r="104" spans="1:8" ht="33.950000000000003" customHeight="1" x14ac:dyDescent="0.25">
      <c r="A104" s="16" t="s">
        <v>7</v>
      </c>
      <c r="B104" s="30"/>
      <c r="C104" s="31"/>
      <c r="D104" s="19" t="s">
        <v>6</v>
      </c>
      <c r="E104" s="32">
        <v>17307.689999999999</v>
      </c>
    </row>
    <row r="105" spans="1:8" ht="33.950000000000003" customHeight="1" x14ac:dyDescent="0.25">
      <c r="A105" s="16" t="s">
        <v>7</v>
      </c>
      <c r="B105" s="30"/>
      <c r="C105" s="31"/>
      <c r="D105" s="19" t="s">
        <v>8</v>
      </c>
      <c r="E105" s="32">
        <v>378.04</v>
      </c>
    </row>
    <row r="106" spans="1:8" ht="33.950000000000003" customHeight="1" x14ac:dyDescent="0.25">
      <c r="A106" s="16" t="s">
        <v>20</v>
      </c>
      <c r="B106" s="30">
        <v>55460105464</v>
      </c>
      <c r="C106" s="31" t="s">
        <v>14</v>
      </c>
      <c r="D106" s="19" t="s">
        <v>19</v>
      </c>
      <c r="E106" s="32">
        <v>314.37</v>
      </c>
    </row>
    <row r="107" spans="1:8" ht="33.950000000000003" customHeight="1" x14ac:dyDescent="0.25">
      <c r="A107" s="16"/>
      <c r="B107" s="17"/>
      <c r="C107" s="18"/>
      <c r="D107" s="19"/>
      <c r="E107" s="20"/>
    </row>
    <row r="108" spans="1:8" ht="33.950000000000003" customHeight="1" x14ac:dyDescent="0.25">
      <c r="A108" s="16"/>
      <c r="B108" s="17"/>
      <c r="C108" s="18"/>
      <c r="D108" s="19" t="s">
        <v>29</v>
      </c>
      <c r="E108" s="20">
        <f>E7+E8+E9+E10+E11+E12+E13+E13+E14+E15+E16+E17+E18+E22+E23+E22+E23+E26+E33+E34+E35+E36+E42+E43+E50+E51+E52+E64+E65+E68+E69+E70+E85+E86+E90+E95+E96+E97+E98+E99+E100+E101+E102+E103+E104+E105+E106</f>
        <v>362311.01999999996</v>
      </c>
      <c r="G108" s="21"/>
      <c r="H108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8:C8 A12:D22 A37:D37 A64:D66 A69:D69 A91:D101 A43:D47">
    <cfRule type="expression" dxfId="125" priority="133">
      <formula>MOD(ROW(),2)=0</formula>
    </cfRule>
  </conditionalFormatting>
  <conditionalFormatting sqref="A87:C87 A86:D86 A52:C62 A71:C78">
    <cfRule type="expression" dxfId="124" priority="126">
      <formula>MOD(ROW(),2)=0</formula>
    </cfRule>
  </conditionalFormatting>
  <conditionalFormatting sqref="A7:D7">
    <cfRule type="expression" dxfId="123" priority="155">
      <formula>MOD(ROW(),2)=0</formula>
    </cfRule>
  </conditionalFormatting>
  <conditionalFormatting sqref="A102:B102 A103:D103 A104:C104 A9:D9 A27:D28 A33:D34 A50:D51">
    <cfRule type="expression" dxfId="122" priority="193">
      <formula>MOD(ROW(),2)=0</formula>
    </cfRule>
  </conditionalFormatting>
  <conditionalFormatting sqref="A105:D108">
    <cfRule type="expression" dxfId="121" priority="136">
      <formula>MOD(ROW(),2)=0</formula>
    </cfRule>
  </conditionalFormatting>
  <conditionalFormatting sqref="C102">
    <cfRule type="expression" dxfId="120" priority="145">
      <formula>MOD(ROW(),2)=0</formula>
    </cfRule>
  </conditionalFormatting>
  <conditionalFormatting sqref="D8">
    <cfRule type="expression" dxfId="119" priority="114">
      <formula>MOD(ROW(),2)=0</formula>
    </cfRule>
  </conditionalFormatting>
  <conditionalFormatting sqref="D52:D62 D71:D78">
    <cfRule type="expression" dxfId="118" priority="115">
      <formula>MOD(ROW(),2)=0</formula>
    </cfRule>
  </conditionalFormatting>
  <conditionalFormatting sqref="D87">
    <cfRule type="expression" dxfId="117" priority="116">
      <formula>MOD(ROW(),2)=0</formula>
    </cfRule>
  </conditionalFormatting>
  <conditionalFormatting sqref="D102">
    <cfRule type="expression" dxfId="116" priority="144">
      <formula>MOD(ROW(),2)=0</formula>
    </cfRule>
  </conditionalFormatting>
  <conditionalFormatting sqref="D104">
    <cfRule type="expression" dxfId="115" priority="143">
      <formula>MOD(ROW(),2)=0</formula>
    </cfRule>
  </conditionalFormatting>
  <conditionalFormatting sqref="E27:E28 E33:E34 E71:E78 E7:E9 E12:E22 E37 E50:E62 E64:E66 E69 E86:E87 E91:E108 E43:E47">
    <cfRule type="expression" dxfId="114" priority="124">
      <formula>MOD(ROW(),2)=0</formula>
    </cfRule>
    <cfRule type="expression" dxfId="113" priority="125">
      <formula>MOD(ROW(),2)=1</formula>
    </cfRule>
  </conditionalFormatting>
  <conditionalFormatting sqref="A36:D36">
    <cfRule type="expression" dxfId="112" priority="113">
      <formula>MOD(ROW(),2)=0</formula>
    </cfRule>
  </conditionalFormatting>
  <conditionalFormatting sqref="E36">
    <cfRule type="expression" dxfId="111" priority="111">
      <formula>MOD(ROW(),2)=0</formula>
    </cfRule>
    <cfRule type="expression" dxfId="110" priority="112">
      <formula>MOD(ROW(),2)=1</formula>
    </cfRule>
  </conditionalFormatting>
  <conditionalFormatting sqref="A88:C88">
    <cfRule type="expression" dxfId="109" priority="110">
      <formula>MOD(ROW(),2)=0</formula>
    </cfRule>
  </conditionalFormatting>
  <conditionalFormatting sqref="D88">
    <cfRule type="expression" dxfId="108" priority="107">
      <formula>MOD(ROW(),2)=0</formula>
    </cfRule>
  </conditionalFormatting>
  <conditionalFormatting sqref="E88">
    <cfRule type="expression" dxfId="107" priority="108">
      <formula>MOD(ROW(),2)=0</formula>
    </cfRule>
    <cfRule type="expression" dxfId="106" priority="109">
      <formula>MOD(ROW(),2)=1</formula>
    </cfRule>
  </conditionalFormatting>
  <conditionalFormatting sqref="A23:D23">
    <cfRule type="expression" dxfId="105" priority="106">
      <formula>MOD(ROW(),2)=0</formula>
    </cfRule>
  </conditionalFormatting>
  <conditionalFormatting sqref="E23">
    <cfRule type="expression" dxfId="104" priority="104">
      <formula>MOD(ROW(),2)=0</formula>
    </cfRule>
    <cfRule type="expression" dxfId="103" priority="105">
      <formula>MOD(ROW(),2)=1</formula>
    </cfRule>
  </conditionalFormatting>
  <conditionalFormatting sqref="A24:D24">
    <cfRule type="expression" dxfId="102" priority="103">
      <formula>MOD(ROW(),2)=0</formula>
    </cfRule>
  </conditionalFormatting>
  <conditionalFormatting sqref="E24">
    <cfRule type="expression" dxfId="101" priority="101">
      <formula>MOD(ROW(),2)=0</formula>
    </cfRule>
    <cfRule type="expression" dxfId="100" priority="102">
      <formula>MOD(ROW(),2)=1</formula>
    </cfRule>
  </conditionalFormatting>
  <conditionalFormatting sqref="A25:D25">
    <cfRule type="expression" dxfId="99" priority="100">
      <formula>MOD(ROW(),2)=0</formula>
    </cfRule>
  </conditionalFormatting>
  <conditionalFormatting sqref="E25">
    <cfRule type="expression" dxfId="98" priority="98">
      <formula>MOD(ROW(),2)=0</formula>
    </cfRule>
    <cfRule type="expression" dxfId="97" priority="99">
      <formula>MOD(ROW(),2)=1</formula>
    </cfRule>
  </conditionalFormatting>
  <conditionalFormatting sqref="A29:D29">
    <cfRule type="expression" dxfId="96" priority="97">
      <formula>MOD(ROW(),2)=0</formula>
    </cfRule>
  </conditionalFormatting>
  <conditionalFormatting sqref="E29">
    <cfRule type="expression" dxfId="95" priority="95">
      <formula>MOD(ROW(),2)=0</formula>
    </cfRule>
    <cfRule type="expression" dxfId="94" priority="96">
      <formula>MOD(ROW(),2)=1</formula>
    </cfRule>
  </conditionalFormatting>
  <conditionalFormatting sqref="A30:D30">
    <cfRule type="expression" dxfId="93" priority="94">
      <formula>MOD(ROW(),2)=0</formula>
    </cfRule>
  </conditionalFormatting>
  <conditionalFormatting sqref="E30">
    <cfRule type="expression" dxfId="92" priority="92">
      <formula>MOD(ROW(),2)=0</formula>
    </cfRule>
    <cfRule type="expression" dxfId="91" priority="93">
      <formula>MOD(ROW(),2)=1</formula>
    </cfRule>
  </conditionalFormatting>
  <conditionalFormatting sqref="A38:D38">
    <cfRule type="expression" dxfId="90" priority="91">
      <formula>MOD(ROW(),2)=0</formula>
    </cfRule>
  </conditionalFormatting>
  <conditionalFormatting sqref="E38">
    <cfRule type="expression" dxfId="89" priority="89">
      <formula>MOD(ROW(),2)=0</formula>
    </cfRule>
    <cfRule type="expression" dxfId="88" priority="90">
      <formula>MOD(ROW(),2)=1</formula>
    </cfRule>
  </conditionalFormatting>
  <conditionalFormatting sqref="A39:D39">
    <cfRule type="expression" dxfId="87" priority="88">
      <formula>MOD(ROW(),2)=0</formula>
    </cfRule>
  </conditionalFormatting>
  <conditionalFormatting sqref="E39">
    <cfRule type="expression" dxfId="86" priority="86">
      <formula>MOD(ROW(),2)=0</formula>
    </cfRule>
    <cfRule type="expression" dxfId="85" priority="87">
      <formula>MOD(ROW(),2)=1</formula>
    </cfRule>
  </conditionalFormatting>
  <conditionalFormatting sqref="A48:D48">
    <cfRule type="expression" dxfId="84" priority="85">
      <formula>MOD(ROW(),2)=0</formula>
    </cfRule>
  </conditionalFormatting>
  <conditionalFormatting sqref="E48">
    <cfRule type="expression" dxfId="83" priority="83">
      <formula>MOD(ROW(),2)=0</formula>
    </cfRule>
    <cfRule type="expression" dxfId="82" priority="84">
      <formula>MOD(ROW(),2)=1</formula>
    </cfRule>
  </conditionalFormatting>
  <conditionalFormatting sqref="A70:C70">
    <cfRule type="expression" dxfId="81" priority="82">
      <formula>MOD(ROW(),2)=0</formula>
    </cfRule>
  </conditionalFormatting>
  <conditionalFormatting sqref="D70">
    <cfRule type="expression" dxfId="80" priority="79">
      <formula>MOD(ROW(),2)=0</formula>
    </cfRule>
  </conditionalFormatting>
  <conditionalFormatting sqref="E70">
    <cfRule type="expression" dxfId="79" priority="80">
      <formula>MOD(ROW(),2)=0</formula>
    </cfRule>
    <cfRule type="expression" dxfId="78" priority="81">
      <formula>MOD(ROW(),2)=1</formula>
    </cfRule>
  </conditionalFormatting>
  <conditionalFormatting sqref="A79:C79">
    <cfRule type="expression" dxfId="77" priority="78">
      <formula>MOD(ROW(),2)=0</formula>
    </cfRule>
  </conditionalFormatting>
  <conditionalFormatting sqref="D79">
    <cfRule type="expression" dxfId="76" priority="75">
      <formula>MOD(ROW(),2)=0</formula>
    </cfRule>
  </conditionalFormatting>
  <conditionalFormatting sqref="E79">
    <cfRule type="expression" dxfId="75" priority="76">
      <formula>MOD(ROW(),2)=0</formula>
    </cfRule>
    <cfRule type="expression" dxfId="74" priority="77">
      <formula>MOD(ROW(),2)=1</formula>
    </cfRule>
  </conditionalFormatting>
  <conditionalFormatting sqref="A49:D49">
    <cfRule type="expression" dxfId="73" priority="74">
      <formula>MOD(ROW(),2)=0</formula>
    </cfRule>
  </conditionalFormatting>
  <conditionalFormatting sqref="E49">
    <cfRule type="expression" dxfId="72" priority="72">
      <formula>MOD(ROW(),2)=0</formula>
    </cfRule>
    <cfRule type="expression" dxfId="71" priority="73">
      <formula>MOD(ROW(),2)=1</formula>
    </cfRule>
  </conditionalFormatting>
  <conditionalFormatting sqref="A35:D35">
    <cfRule type="expression" dxfId="70" priority="71">
      <formula>MOD(ROW(),2)=0</formula>
    </cfRule>
  </conditionalFormatting>
  <conditionalFormatting sqref="E35">
    <cfRule type="expression" dxfId="69" priority="69">
      <formula>MOD(ROW(),2)=0</formula>
    </cfRule>
    <cfRule type="expression" dxfId="68" priority="70">
      <formula>MOD(ROW(),2)=1</formula>
    </cfRule>
  </conditionalFormatting>
  <conditionalFormatting sqref="A80:C80">
    <cfRule type="expression" dxfId="67" priority="68">
      <formula>MOD(ROW(),2)=0</formula>
    </cfRule>
  </conditionalFormatting>
  <conditionalFormatting sqref="D80">
    <cfRule type="expression" dxfId="66" priority="65">
      <formula>MOD(ROW(),2)=0</formula>
    </cfRule>
  </conditionalFormatting>
  <conditionalFormatting sqref="E80">
    <cfRule type="expression" dxfId="65" priority="66">
      <formula>MOD(ROW(),2)=0</formula>
    </cfRule>
    <cfRule type="expression" dxfId="64" priority="67">
      <formula>MOD(ROW(),2)=1</formula>
    </cfRule>
  </conditionalFormatting>
  <conditionalFormatting sqref="A81:C81">
    <cfRule type="expression" dxfId="63" priority="64">
      <formula>MOD(ROW(),2)=0</formula>
    </cfRule>
  </conditionalFormatting>
  <conditionalFormatting sqref="D81">
    <cfRule type="expression" dxfId="62" priority="61">
      <formula>MOD(ROW(),2)=0</formula>
    </cfRule>
  </conditionalFormatting>
  <conditionalFormatting sqref="E81">
    <cfRule type="expression" dxfId="61" priority="62">
      <formula>MOD(ROW(),2)=0</formula>
    </cfRule>
    <cfRule type="expression" dxfId="60" priority="63">
      <formula>MOD(ROW(),2)=1</formula>
    </cfRule>
  </conditionalFormatting>
  <conditionalFormatting sqref="A82:C82">
    <cfRule type="expression" dxfId="59" priority="60">
      <formula>MOD(ROW(),2)=0</formula>
    </cfRule>
  </conditionalFormatting>
  <conditionalFormatting sqref="D82">
    <cfRule type="expression" dxfId="58" priority="57">
      <formula>MOD(ROW(),2)=0</formula>
    </cfRule>
  </conditionalFormatting>
  <conditionalFormatting sqref="E82">
    <cfRule type="expression" dxfId="57" priority="58">
      <formula>MOD(ROW(),2)=0</formula>
    </cfRule>
    <cfRule type="expression" dxfId="56" priority="59">
      <formula>MOD(ROW(),2)=1</formula>
    </cfRule>
  </conditionalFormatting>
  <conditionalFormatting sqref="A40:D40">
    <cfRule type="expression" dxfId="55" priority="56">
      <formula>MOD(ROW(),2)=0</formula>
    </cfRule>
  </conditionalFormatting>
  <conditionalFormatting sqref="E40">
    <cfRule type="expression" dxfId="54" priority="54">
      <formula>MOD(ROW(),2)=0</formula>
    </cfRule>
    <cfRule type="expression" dxfId="53" priority="55">
      <formula>MOD(ROW(),2)=1</formula>
    </cfRule>
  </conditionalFormatting>
  <conditionalFormatting sqref="A83:C83">
    <cfRule type="expression" dxfId="52" priority="53">
      <formula>MOD(ROW(),2)=0</formula>
    </cfRule>
  </conditionalFormatting>
  <conditionalFormatting sqref="D83">
    <cfRule type="expression" dxfId="51" priority="50">
      <formula>MOD(ROW(),2)=0</formula>
    </cfRule>
  </conditionalFormatting>
  <conditionalFormatting sqref="E83">
    <cfRule type="expression" dxfId="50" priority="51">
      <formula>MOD(ROW(),2)=0</formula>
    </cfRule>
    <cfRule type="expression" dxfId="49" priority="52">
      <formula>MOD(ROW(),2)=1</formula>
    </cfRule>
  </conditionalFormatting>
  <conditionalFormatting sqref="A11:D11">
    <cfRule type="expression" dxfId="48" priority="49">
      <formula>MOD(ROW(),2)=0</formula>
    </cfRule>
  </conditionalFormatting>
  <conditionalFormatting sqref="E11">
    <cfRule type="expression" dxfId="47" priority="47">
      <formula>MOD(ROW(),2)=0</formula>
    </cfRule>
    <cfRule type="expression" dxfId="46" priority="48">
      <formula>MOD(ROW(),2)=1</formula>
    </cfRule>
  </conditionalFormatting>
  <conditionalFormatting sqref="A31:D31">
    <cfRule type="expression" dxfId="45" priority="46">
      <formula>MOD(ROW(),2)=0</formula>
    </cfRule>
  </conditionalFormatting>
  <conditionalFormatting sqref="E31">
    <cfRule type="expression" dxfId="44" priority="44">
      <formula>MOD(ROW(),2)=0</formula>
    </cfRule>
    <cfRule type="expression" dxfId="43" priority="45">
      <formula>MOD(ROW(),2)=1</formula>
    </cfRule>
  </conditionalFormatting>
  <conditionalFormatting sqref="A41:D41">
    <cfRule type="expression" dxfId="42" priority="43">
      <formula>MOD(ROW(),2)=0</formula>
    </cfRule>
  </conditionalFormatting>
  <conditionalFormatting sqref="E41">
    <cfRule type="expression" dxfId="41" priority="41">
      <formula>MOD(ROW(),2)=0</formula>
    </cfRule>
    <cfRule type="expression" dxfId="40" priority="42">
      <formula>MOD(ROW(),2)=1</formula>
    </cfRule>
  </conditionalFormatting>
  <conditionalFormatting sqref="A32:D32">
    <cfRule type="expression" dxfId="39" priority="40">
      <formula>MOD(ROW(),2)=0</formula>
    </cfRule>
  </conditionalFormatting>
  <conditionalFormatting sqref="E32">
    <cfRule type="expression" dxfId="38" priority="38">
      <formula>MOD(ROW(),2)=0</formula>
    </cfRule>
    <cfRule type="expression" dxfId="37" priority="39">
      <formula>MOD(ROW(),2)=1</formula>
    </cfRule>
  </conditionalFormatting>
  <conditionalFormatting sqref="A63:C63">
    <cfRule type="expression" dxfId="36" priority="37">
      <formula>MOD(ROW(),2)=0</formula>
    </cfRule>
  </conditionalFormatting>
  <conditionalFormatting sqref="D63">
    <cfRule type="expression" dxfId="35" priority="34">
      <formula>MOD(ROW(),2)=0</formula>
    </cfRule>
  </conditionalFormatting>
  <conditionalFormatting sqref="E63">
    <cfRule type="expression" dxfId="34" priority="35">
      <formula>MOD(ROW(),2)=0</formula>
    </cfRule>
    <cfRule type="expression" dxfId="33" priority="36">
      <formula>MOD(ROW(),2)=1</formula>
    </cfRule>
  </conditionalFormatting>
  <conditionalFormatting sqref="A84:C84">
    <cfRule type="expression" dxfId="32" priority="33">
      <formula>MOD(ROW(),2)=0</formula>
    </cfRule>
  </conditionalFormatting>
  <conditionalFormatting sqref="D84">
    <cfRule type="expression" dxfId="31" priority="30">
      <formula>MOD(ROW(),2)=0</formula>
    </cfRule>
  </conditionalFormatting>
  <conditionalFormatting sqref="E84">
    <cfRule type="expression" dxfId="30" priority="31">
      <formula>MOD(ROW(),2)=0</formula>
    </cfRule>
    <cfRule type="expression" dxfId="29" priority="32">
      <formula>MOD(ROW(),2)=1</formula>
    </cfRule>
  </conditionalFormatting>
  <conditionalFormatting sqref="A89:C89">
    <cfRule type="expression" dxfId="28" priority="29">
      <formula>MOD(ROW(),2)=0</formula>
    </cfRule>
  </conditionalFormatting>
  <conditionalFormatting sqref="D89">
    <cfRule type="expression" dxfId="27" priority="26">
      <formula>MOD(ROW(),2)=0</formula>
    </cfRule>
  </conditionalFormatting>
  <conditionalFormatting sqref="E89">
    <cfRule type="expression" dxfId="26" priority="27">
      <formula>MOD(ROW(),2)=0</formula>
    </cfRule>
    <cfRule type="expression" dxfId="25" priority="28">
      <formula>MOD(ROW(),2)=1</formula>
    </cfRule>
  </conditionalFormatting>
  <conditionalFormatting sqref="A67:C67">
    <cfRule type="expression" dxfId="24" priority="25">
      <formula>MOD(ROW(),2)=0</formula>
    </cfRule>
  </conditionalFormatting>
  <conditionalFormatting sqref="D67">
    <cfRule type="expression" dxfId="23" priority="22">
      <formula>MOD(ROW(),2)=0</formula>
    </cfRule>
  </conditionalFormatting>
  <conditionalFormatting sqref="E67">
    <cfRule type="expression" dxfId="22" priority="23">
      <formula>MOD(ROW(),2)=0</formula>
    </cfRule>
    <cfRule type="expression" dxfId="21" priority="24">
      <formula>MOD(ROW(),2)=1</formula>
    </cfRule>
  </conditionalFormatting>
  <conditionalFormatting sqref="A10:D10">
    <cfRule type="expression" dxfId="20" priority="21">
      <formula>MOD(ROW(),2)=0</formula>
    </cfRule>
  </conditionalFormatting>
  <conditionalFormatting sqref="E10">
    <cfRule type="expression" dxfId="19" priority="19">
      <formula>MOD(ROW(),2)=0</formula>
    </cfRule>
    <cfRule type="expression" dxfId="18" priority="20">
      <formula>MOD(ROW(),2)=1</formula>
    </cfRule>
  </conditionalFormatting>
  <conditionalFormatting sqref="A26:D26">
    <cfRule type="expression" dxfId="17" priority="18">
      <formula>MOD(ROW(),2)=0</formula>
    </cfRule>
  </conditionalFormatting>
  <conditionalFormatting sqref="E26">
    <cfRule type="expression" dxfId="16" priority="16">
      <formula>MOD(ROW(),2)=0</formula>
    </cfRule>
    <cfRule type="expression" dxfId="15" priority="17">
      <formula>MOD(ROW(),2)=1</formula>
    </cfRule>
  </conditionalFormatting>
  <conditionalFormatting sqref="A42:D42">
    <cfRule type="expression" dxfId="14" priority="15">
      <formula>MOD(ROW(),2)=0</formula>
    </cfRule>
  </conditionalFormatting>
  <conditionalFormatting sqref="E42">
    <cfRule type="expression" dxfId="13" priority="13">
      <formula>MOD(ROW(),2)=0</formula>
    </cfRule>
    <cfRule type="expression" dxfId="12" priority="14">
      <formula>MOD(ROW(),2)=1</formula>
    </cfRule>
  </conditionalFormatting>
  <conditionalFormatting sqref="A68:C68">
    <cfRule type="expression" dxfId="11" priority="12">
      <formula>MOD(ROW(),2)=0</formula>
    </cfRule>
  </conditionalFormatting>
  <conditionalFormatting sqref="D68">
    <cfRule type="expression" dxfId="10" priority="9">
      <formula>MOD(ROW(),2)=0</formula>
    </cfRule>
  </conditionalFormatting>
  <conditionalFormatting sqref="E68">
    <cfRule type="expression" dxfId="9" priority="10">
      <formula>MOD(ROW(),2)=0</formula>
    </cfRule>
    <cfRule type="expression" dxfId="8" priority="11">
      <formula>MOD(ROW(),2)=1</formula>
    </cfRule>
  </conditionalFormatting>
  <conditionalFormatting sqref="A85:C85">
    <cfRule type="expression" dxfId="7" priority="8">
      <formula>MOD(ROW(),2)=0</formula>
    </cfRule>
  </conditionalFormatting>
  <conditionalFormatting sqref="D85">
    <cfRule type="expression" dxfId="6" priority="5">
      <formula>MOD(ROW(),2)=0</formula>
    </cfRule>
  </conditionalFormatting>
  <conditionalFormatting sqref="E85">
    <cfRule type="expression" dxfId="5" priority="6">
      <formula>MOD(ROW(),2)=0</formula>
    </cfRule>
    <cfRule type="expression" dxfId="4" priority="7">
      <formula>MOD(ROW(),2)=1</formula>
    </cfRule>
  </conditionalFormatting>
  <conditionalFormatting sqref="A90:C90">
    <cfRule type="expression" dxfId="3" priority="4">
      <formula>MOD(ROW(),2)=0</formula>
    </cfRule>
  </conditionalFormatting>
  <conditionalFormatting sqref="D90">
    <cfRule type="expression" dxfId="2" priority="1">
      <formula>MOD(ROW(),2)=0</formula>
    </cfRule>
  </conditionalFormatting>
  <conditionalFormatting sqref="E90">
    <cfRule type="expression" dxfId="1" priority="2">
      <formula>MOD(ROW(),2)=0</formula>
    </cfRule>
    <cfRule type="expression" dxfId="0" priority="3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2025-12-19T11:39:16Z</cp:lastPrinted>
  <dcterms:created xsi:type="dcterms:W3CDTF">2016-11-01T03:33:07Z</dcterms:created>
  <dcterms:modified xsi:type="dcterms:W3CDTF">2025-12-19T11:39:18Z</dcterms:modified>
  <cp:version>1.0</cp:version>
</cp:coreProperties>
</file>